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lirada-serv\personal\krasovska.iryna\Desktop\ВЕЛИКИЙ КУЧУРІВ\В.Кучурів - 26.01.26р\1 - Виконавчий комітет\2 - Виконкоми 2026\2 - Виконком позач. 23.01.2026р\1 - Рішення виконкому\"/>
    </mc:Choice>
  </mc:AlternateContent>
  <bookViews>
    <workbookView xWindow="120" yWindow="120" windowWidth="19110" windowHeight="7290" activeTab="3"/>
  </bookViews>
  <sheets>
    <sheet name="Дод 1" sheetId="8" r:id="rId1"/>
    <sheet name="дод 2" sheetId="2" state="hidden" r:id="rId2"/>
    <sheet name="дод3" sheetId="1" r:id="rId3"/>
    <sheet name="дод 4" sheetId="13" r:id="rId4"/>
    <sheet name="дод. 4" sheetId="3" state="hidden" r:id="rId5"/>
    <sheet name="дод.5" sheetId="4" state="hidden" r:id="rId6"/>
    <sheet name="Дод.6" sheetId="7" state="hidden" r:id="rId7"/>
    <sheet name="дод 7" sheetId="10" state="hidden" r:id="rId8"/>
    <sheet name="дод 8" sheetId="15" state="hidden" r:id="rId9"/>
  </sheets>
  <definedNames>
    <definedName name="_xlnm._FilterDatabase" localSheetId="8" hidden="1">'дод 8'!$A$7:$C$22</definedName>
    <definedName name="А1" localSheetId="8">#REF!</definedName>
    <definedName name="А1">#REF!</definedName>
    <definedName name="_xlnm.Print_Titles" localSheetId="2">дод3!$8:$11</definedName>
    <definedName name="_xlnm.Print_Area" localSheetId="0">'Дод 1'!$A$1:$O$27</definedName>
    <definedName name="_xlnm.Print_Area" localSheetId="1">'дод 2'!$A$1:$F$34</definedName>
    <definedName name="_xlnm.Print_Area" localSheetId="3">'дод 4'!$A$1:$D$53</definedName>
    <definedName name="_xlnm.Print_Area" localSheetId="8">'дод 8'!$A$1:$C$27</definedName>
    <definedName name="_xlnm.Print_Area" localSheetId="4">'дод. 4'!$A$1:$R$23</definedName>
    <definedName name="_xlnm.Print_Area" localSheetId="5">дод.5!$A$1:$J$24</definedName>
    <definedName name="_xlnm.Print_Area" localSheetId="6">Дод.6!$A$1:$J$48</definedName>
    <definedName name="_xlnm.Print_Area" localSheetId="2">дод3!$A$1:$O$31</definedName>
  </definedNames>
  <calcPr calcId="162913"/>
</workbook>
</file>

<file path=xl/calcChain.xml><?xml version="1.0" encoding="utf-8"?>
<calcChain xmlns="http://schemas.openxmlformats.org/spreadsheetml/2006/main">
  <c r="O22" i="8" l="1"/>
  <c r="O21" i="8"/>
  <c r="O20" i="8"/>
  <c r="O19" i="8"/>
  <c r="O18" i="8"/>
  <c r="O17" i="8"/>
  <c r="O16" i="8"/>
  <c r="O15" i="8"/>
  <c r="O14" i="8"/>
  <c r="O13" i="8"/>
  <c r="O12" i="8"/>
  <c r="D27" i="13"/>
  <c r="H45" i="7"/>
  <c r="G37" i="7" l="1"/>
  <c r="G38" i="7"/>
  <c r="G39" i="7"/>
  <c r="G40" i="7"/>
  <c r="G43" i="7"/>
  <c r="G44" i="7"/>
  <c r="G45" i="7"/>
  <c r="G35" i="7"/>
  <c r="G36" i="7"/>
  <c r="D38" i="13" l="1"/>
  <c r="H42" i="7"/>
  <c r="I13" i="7"/>
  <c r="I12" i="7" s="1"/>
  <c r="J13" i="7"/>
  <c r="J12" i="7" s="1"/>
  <c r="H13" i="7"/>
  <c r="H12" i="7" s="1"/>
  <c r="G32" i="7"/>
  <c r="G12" i="7" s="1"/>
  <c r="C25" i="2"/>
  <c r="C24" i="2"/>
  <c r="C23" i="2"/>
  <c r="C22" i="2"/>
  <c r="J3" i="7"/>
  <c r="J2" i="7"/>
  <c r="H41" i="7" l="1"/>
  <c r="G41" i="7" s="1"/>
  <c r="G42" i="7"/>
  <c r="G13" i="7"/>
  <c r="D35" i="13"/>
  <c r="D49" i="13" l="1"/>
  <c r="H22" i="4" l="1"/>
  <c r="D14" i="13" l="1"/>
  <c r="D28" i="13" l="1"/>
  <c r="D50" i="13" l="1"/>
  <c r="L19" i="3" l="1"/>
  <c r="M19" i="3"/>
  <c r="N19" i="3"/>
  <c r="O19" i="3"/>
  <c r="P19" i="3"/>
  <c r="Q19" i="3"/>
  <c r="D19" i="3"/>
  <c r="E19" i="3"/>
  <c r="F19" i="3"/>
  <c r="G19" i="3"/>
  <c r="K18" i="3"/>
  <c r="I19" i="3"/>
  <c r="J19" i="3"/>
  <c r="H19" i="3"/>
  <c r="K17" i="3"/>
  <c r="K16" i="3"/>
  <c r="K19" i="3" s="1"/>
  <c r="R17" i="3" l="1"/>
  <c r="R19" i="3" l="1"/>
  <c r="A8" i="4"/>
  <c r="A7" i="4"/>
  <c r="R18" i="3"/>
  <c r="A10" i="3"/>
  <c r="A9" i="3"/>
  <c r="F2" i="2"/>
  <c r="O2" i="1" s="1"/>
  <c r="F3" i="2"/>
  <c r="O3" i="1" s="1"/>
  <c r="R2" i="3" l="1"/>
  <c r="I2" i="4" s="1"/>
  <c r="B2" i="10" s="1"/>
  <c r="C2" i="15" s="1"/>
  <c r="D2" i="13"/>
  <c r="R3" i="3"/>
  <c r="I3" i="4" s="1"/>
  <c r="B3" i="10" s="1"/>
  <c r="C3" i="15" s="1"/>
  <c r="B3" i="13"/>
</calcChain>
</file>

<file path=xl/sharedStrings.xml><?xml version="1.0" encoding="utf-8"?>
<sst xmlns="http://schemas.openxmlformats.org/spreadsheetml/2006/main" count="550" uniqueCount="343">
  <si>
    <t>видатки споживання</t>
  </si>
  <si>
    <t>видатки розвитку</t>
  </si>
  <si>
    <t>0111</t>
  </si>
  <si>
    <t>1090</t>
  </si>
  <si>
    <t>0921</t>
  </si>
  <si>
    <t>0620</t>
  </si>
  <si>
    <t>(грн.)</t>
  </si>
  <si>
    <t>Код</t>
  </si>
  <si>
    <t>Загальний фонд</t>
  </si>
  <si>
    <t>Спеціальний фонд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</si>
  <si>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</si>
  <si>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</si>
  <si>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</si>
  <si>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</si>
  <si>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Додаток №2</t>
  </si>
  <si>
    <t>Додаток №4</t>
  </si>
  <si>
    <t>грн.</t>
  </si>
  <si>
    <t>0380</t>
  </si>
  <si>
    <t>0110150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</si>
  <si>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</si>
  <si>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</si>
  <si>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</si>
  <si>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0490</t>
  </si>
  <si>
    <t>0150</t>
  </si>
  <si>
    <t>1010</t>
  </si>
  <si>
    <t>9770</t>
  </si>
  <si>
    <t>7461</t>
  </si>
  <si>
    <t>Інші заходи у сфері соціального захисту і соціального забезпечення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</si>
  <si>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</si>
  <si>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Первинна медична допомога населенню, що надається амбулаторно-поліклінічними закладами (відділеннями)</t>
  </si>
  <si>
    <t>Інші заходи громадського порядку та безпеки</t>
  </si>
  <si>
    <t>Інша діяльність у сфері державного управління</t>
  </si>
  <si>
    <t>Здійснення заходів із землеустрою</t>
  </si>
  <si>
    <t>Усього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</si>
  <si>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</si>
  <si>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</si>
  <si>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</si>
  <si>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</si>
  <si>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X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</si>
  <si>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</si>
  <si>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Утримання та навчально-тренувальна робота комунальних дитячо-юнацьких спортивних шкіл</t>
  </si>
  <si>
    <t>Організація благоустрою населених пунктів</t>
  </si>
  <si>
    <t>Великокучурівська сільська рада</t>
  </si>
  <si>
    <t>Найменування згідно з Класифікацією фінансування бюджету</t>
  </si>
  <si>
    <t>Фінансування за типом кредитора</t>
  </si>
  <si>
    <t>Загальне фінансування</t>
  </si>
  <si>
    <t>Зміни обсягів бюджетних коштів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</si>
  <si>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</si>
  <si>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</si>
  <si>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</si>
  <si>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</si>
  <si>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</si>
  <si>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</si>
  <si>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</si>
  <si>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</si>
  <si>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Надання пільг окремим категоріям громадян з оплати послуг зв`язку</t>
  </si>
  <si>
    <t>0113241</t>
  </si>
  <si>
    <t>Забезпечення діяльності інших закладів у сфері соціального захисту і соціального забезпечення</t>
  </si>
  <si>
    <t>0116014</t>
  </si>
  <si>
    <t>6014</t>
  </si>
  <si>
    <t>Забезпечення збору та вивезення сміття і відходів</t>
  </si>
  <si>
    <t>Інші субвенції з місцевого бюджету</t>
  </si>
  <si>
    <t>УСЬОГО</t>
  </si>
  <si>
    <t>Найменування бюджету - одержувача / надавача міжбюджетного трансферту</t>
  </si>
  <si>
    <t>Трансферти з інших місцевих бюджетів</t>
  </si>
  <si>
    <t>Трансферти іншим бюджетам</t>
  </si>
  <si>
    <t>дотація на:</t>
  </si>
  <si>
    <t>субвенції</t>
  </si>
  <si>
    <t>загального фонду на:</t>
  </si>
  <si>
    <t>спеціального фонду на:</t>
  </si>
  <si>
    <t>Обласний бюджет Чернівецької області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</si>
  <si>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держбюджету</t>
  </si>
  <si>
    <t>Код бюджету</t>
  </si>
  <si>
    <t>Додаток 4</t>
  </si>
  <si>
    <t>Найменування</t>
  </si>
  <si>
    <t>006</t>
  </si>
  <si>
    <t>Обласна державна адмiнiстрацiя</t>
  </si>
  <si>
    <t>01</t>
  </si>
  <si>
    <t>бюджет Сторожинецької МТГ</t>
  </si>
  <si>
    <t>В.о. начальника фінансового відділу                                                                             Домітрюк Г.В.</t>
  </si>
  <si>
    <t>Компенсаційні виплати за пільговий проїзд окремих категорій громадян на залізничному транспорті</t>
  </si>
  <si>
    <t>3719770</t>
  </si>
  <si>
    <t xml:space="preserve">Міжбюджетні трансферти на 2021 рік </t>
  </si>
  <si>
    <t>Фінвідділ Великокучурівської сільської ради</t>
  </si>
  <si>
    <t>Державний бюджет України</t>
  </si>
  <si>
    <t>Х</t>
  </si>
  <si>
    <t>І. Трансферти до загального фонду бюджету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</si>
  <si>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</si>
  <si>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</si>
  <si>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</si>
  <si>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</si>
  <si>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Бюджет Сторожинецької міської територіальної громади</t>
  </si>
  <si>
    <t>Державний бюджет</t>
  </si>
  <si>
    <t>Великокучурiвська сiльська рада</t>
  </si>
  <si>
    <t>1021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</si>
  <si>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</si>
  <si>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</si>
  <si>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Начальник фінансового відділу                                        Ганна ДОМІТРЮК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</si>
  <si>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</si>
  <si>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0443</t>
  </si>
  <si>
    <t>Розроблення схем планування та забудови територій (містобудівної документації)</t>
  </si>
  <si>
    <t>0600000</t>
  </si>
  <si>
    <t>0610000</t>
  </si>
  <si>
    <t>0611021</t>
  </si>
  <si>
    <t>Надання спеціалізованої освіти мистецькими школами</t>
  </si>
  <si>
    <t>Фінансовий відділ Великокучурівської сільської ради Чернівецького району Чернівецької області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</si>
  <si>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</si>
  <si>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</si>
  <si>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</si>
  <si>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</si>
  <si>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</si>
  <si>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</si>
  <si>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</si>
  <si>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</si>
  <si>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Начальник фінансового відділу                                                                              Ганна ДОМІТРЮК</t>
  </si>
  <si>
    <t>Програма благоустрою населених пунктів Великокучурівської сільської територіальної громади на 2022-2024 роки</t>
  </si>
  <si>
    <t>Програма розвитку земельних відносин та забезпечення містобудівною документацією на території Великокучурівської сільської територіальної громади на 2022-2024 роки</t>
  </si>
  <si>
    <t>06</t>
  </si>
  <si>
    <t>Відділ ОКМС Великокучурівської с/р</t>
  </si>
  <si>
    <t>Код ЄДРПОУ</t>
  </si>
  <si>
    <t>04418162</t>
  </si>
  <si>
    <t>Великокучурівська сільська рада Чернівецького району Чернівецької області</t>
  </si>
  <si>
    <t>44076241</t>
  </si>
  <si>
    <t>44376142</t>
  </si>
  <si>
    <t>Відділ освіти, культури, молоді і спорту Великокучурівської сільської ради Чернівецького району Чернівецької області</t>
  </si>
  <si>
    <t>Комунальний заклад "Центр надання соціальних послуг Великокучурівської  сільської ради Чернівецького району Чернівецької області"</t>
  </si>
  <si>
    <t>Комунальний заклад "Центр культури та дозвілля Великокучурівської  сільської ради Чернівецького району Чернівецької області"</t>
  </si>
  <si>
    <t>Місцева пожежна охорона Великокучурівської  сільської ради Чернівецького району Чернівецької області</t>
  </si>
  <si>
    <t>Великокучурівський заклад загальної середньої освіти І-ІІІ ступенів імені В.Бузенка Великокучурівської  сільської ради Чернівецького району Чернівецької області</t>
  </si>
  <si>
    <t>31465620</t>
  </si>
  <si>
    <t>Годилівський заклад загальної середньої освіти І-ІІІ ступенів Великокучурівської  сільської ради Чернівецького району Чернівецької області</t>
  </si>
  <si>
    <t>21440068</t>
  </si>
  <si>
    <t>Тисовецький заклад загальної середньої освіти І-ІІ ступенів імені Анни Дущак Великокучурівської  сільської ради Чернівецького району Чернівецької області</t>
  </si>
  <si>
    <t>21440016</t>
  </si>
  <si>
    <t>Снячівський заклад загальної середньої освіти І-ІІІ ступенів  Великокучурівської  сільської ради Чернівецького району Чернівецької області</t>
  </si>
  <si>
    <t>39421245</t>
  </si>
  <si>
    <t>Великокучурівський заклад дошкільної освіти "Казка" Великокучурівської  сільської ради Чернівецького району Чернівецької області</t>
  </si>
  <si>
    <t>22853708</t>
  </si>
  <si>
    <t>Великокучурівська музична школа Великокучурівської сільської ради Чернівецького району Чернівецької області</t>
  </si>
  <si>
    <t>40542045</t>
  </si>
  <si>
    <t>Великокучурівська дитячо-юнацька спортивна школа</t>
  </si>
  <si>
    <t>40238468</t>
  </si>
  <si>
    <t>КНП "Великокучурівська АЗПСМ"</t>
  </si>
  <si>
    <t>21440594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</si>
  <si>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</si>
  <si>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</si>
  <si>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</si>
  <si>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</si>
  <si>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</si>
  <si>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                                                  Начальник фінансового відділу                                                Ганна ДОМІТРЮК</t>
  </si>
  <si>
    <t xml:space="preserve">             Начальник фінансового відділу                                                                            Ганна ДОМІТРЮК</t>
  </si>
  <si>
    <t>Разом</t>
  </si>
  <si>
    <t>Фінвідділ  Великокучурівської с/р</t>
  </si>
  <si>
    <t>44775759</t>
  </si>
  <si>
    <t>КП "ВК-Сервіс"</t>
  </si>
  <si>
    <t>Пелелік бюджетних установ, які фінансуватимуться з  бюджету Великокучурівської сільської територіальної громади в 2023 році</t>
  </si>
  <si>
    <t>Відомча класифікація видатків та кредитування  бюджету Великокучурівської об'єднаної громади на 2023 рік</t>
  </si>
  <si>
    <t xml:space="preserve"> Додаток № 5</t>
  </si>
  <si>
    <t>9900000000</t>
  </si>
  <si>
    <t>2451300000</t>
  </si>
  <si>
    <t>Начальник фінансового відділу                                                      Ганна ДОМІТРЮК</t>
  </si>
  <si>
    <t>44933424</t>
  </si>
  <si>
    <t>Виконавчий комітет Великокучурівської сільської ради Чернівецького району Чернівецької області</t>
  </si>
  <si>
    <t>Фінансування за типом боргового зобов’язання</t>
  </si>
  <si>
    <t>Програма розвитку фізичної культури і спорту у Великокучурівській сільській територіальній громаді на 2022-2024 роки</t>
  </si>
  <si>
    <t>2450200000</t>
  </si>
  <si>
    <t>0118240</t>
  </si>
  <si>
    <t>8240</t>
  </si>
  <si>
    <t>44934575</t>
  </si>
  <si>
    <t>Служба у справах дітей Великокучурівської сільської ради Чернівецького району Чернівецької області</t>
  </si>
  <si>
    <t>Інші дотації з місцевого бюджету</t>
  </si>
  <si>
    <t>0117321</t>
  </si>
  <si>
    <t>7321</t>
  </si>
  <si>
    <t>241000000000</t>
  </si>
  <si>
    <t xml:space="preserve"> Додаток № 7</t>
  </si>
  <si>
    <t>Забезпечення діяльності палаців i будинків культури, клубів, центрів дозвілля та iнших клубних закладів</t>
  </si>
  <si>
    <t>0160</t>
  </si>
  <si>
    <t>Субвенція з місцевого бюджету державному бюджету на виконання програм соціально-економічного розвитку регіонів</t>
  </si>
  <si>
    <t>3 державний пожежно-рятувальний загін Головного управління ДСНС України в Чернівецькій області</t>
  </si>
  <si>
    <t>Програма розвитку культурної діяльності у Великокучурівській сільській територіальній громаді на 2023-2026 роки</t>
  </si>
  <si>
    <t>Забезпечення діяльності місцевої та добровільної пожежної охорони</t>
  </si>
  <si>
    <t>3710160</t>
  </si>
  <si>
    <t>придбання принтера</t>
  </si>
  <si>
    <t>ГУНП в Чернівецькій області</t>
  </si>
  <si>
    <t>0990</t>
  </si>
  <si>
    <t>0611271</t>
  </si>
  <si>
    <t>1271</t>
  </si>
  <si>
    <t>Офіційні трансферти</t>
  </si>
  <si>
    <t>Від органів державного управління</t>
  </si>
  <si>
    <t>придбання телевізорів</t>
  </si>
  <si>
    <t>співфінансування заходів по НУШ</t>
  </si>
  <si>
    <t>придбання спецтехніки</t>
  </si>
  <si>
    <t>бюджет Мамалигівської сільської територіальної громади</t>
  </si>
  <si>
    <t>придбання квадрокоптера для військової частини 3113</t>
  </si>
  <si>
    <t>придбання основних засобів та їх частин</t>
  </si>
  <si>
    <t>Компенсаційні виплати на пільговий проїзд автомобільним транспортом окремим категоріям громадян</t>
  </si>
  <si>
    <t>Програтми підвищення рівня безпеки життя громадян Великокучурівської  сільської територіальної громади на 2021-2025 роки</t>
  </si>
  <si>
    <t>Розподіл витрат місцевого бюджету на реалізацію місцевих/регіональних програм у 2024 році</t>
  </si>
  <si>
    <t>На початок періоду</t>
  </si>
  <si>
    <t>0113033</t>
  </si>
  <si>
    <t>3033</t>
  </si>
  <si>
    <t>1070</t>
  </si>
  <si>
    <t>0113242</t>
  </si>
  <si>
    <t>3242</t>
  </si>
  <si>
    <t>0116030</t>
  </si>
  <si>
    <t>6030</t>
  </si>
  <si>
    <t>Будівництво освітніх установ та закладів</t>
  </si>
  <si>
    <t>0117691</t>
  </si>
  <si>
    <t>7691</t>
  </si>
  <si>
    <t>0118130</t>
  </si>
  <si>
    <t>8130</t>
  </si>
  <si>
    <t>0320</t>
  </si>
  <si>
    <t>0611080</t>
  </si>
  <si>
    <t>1080</t>
  </si>
  <si>
    <t>0960</t>
  </si>
  <si>
    <t>0615031</t>
  </si>
  <si>
    <t>5031</t>
  </si>
  <si>
    <t>0810</t>
  </si>
  <si>
    <t>0617321</t>
  </si>
  <si>
    <t>3700000</t>
  </si>
  <si>
    <t>3710000</t>
  </si>
  <si>
    <t>0180</t>
  </si>
  <si>
    <t>3719800</t>
  </si>
  <si>
    <t>9800</t>
  </si>
  <si>
    <t>0110180</t>
  </si>
  <si>
    <t>0112113</t>
  </si>
  <si>
    <t>0113032</t>
  </si>
  <si>
    <t>0113035</t>
  </si>
  <si>
    <t>0113160</t>
  </si>
  <si>
    <t>0117130</t>
  </si>
  <si>
    <t>0117350</t>
  </si>
  <si>
    <t>0118230</t>
  </si>
  <si>
    <t>капітальний ремонт захисної споруди цивільного захисту Снячівського ЗЗСО</t>
  </si>
  <si>
    <t>Заходи та роботи з територіальної оборони</t>
  </si>
  <si>
    <t>0614060</t>
  </si>
  <si>
    <t>4060</t>
  </si>
  <si>
    <t>0828</t>
  </si>
  <si>
    <t>капітальних вкладень бюджету у розрізі інвестиційних проектів у 2024 році</t>
  </si>
  <si>
    <t>придбання обладднання та предметів довгострокового користування</t>
  </si>
  <si>
    <t/>
  </si>
  <si>
    <t>0133</t>
  </si>
  <si>
    <t>Програма фінансового забезпечення представницьких витрат та інших видатків, повязаних з діяльністю великокучурівської сільскої ради на 2022-2024 роки</t>
  </si>
  <si>
    <t>рішення XIV сесії VІІІ скликання №434 -14/2021 від 20.12.2021 року</t>
  </si>
  <si>
    <t>2113</t>
  </si>
  <si>
    <t>0721</t>
  </si>
  <si>
    <t>Програма фінансової підтримки та розвитку КНП Великокучурівська АЗПСМ Великокучурівської СТГ на 2022-2024 роки</t>
  </si>
  <si>
    <t>рішення XIV сесії VІІІ скликання № 433-14/2021 від 20.12.2021 року</t>
  </si>
  <si>
    <t>3032</t>
  </si>
  <si>
    <t>Комплексна програма соціального захисту населення та захисту прав дітей Великокучурівської сільської територіальної громади на 2022-2024 року</t>
  </si>
  <si>
    <t>рішення XIV сесії VІІІ скликання №437 -14/2021 від 20.12.2021 року</t>
  </si>
  <si>
    <t>3035</t>
  </si>
  <si>
    <t>3160</t>
  </si>
  <si>
    <t>3241</t>
  </si>
  <si>
    <t>Програма вшанування пам'яті учасників бойових дій, які загинули (померли) підчас проходження служби в районі проведення антитерористичної операції/операції об'єднаних сил допомоги та під час дії воєнного стану в Україні та підтримки їхніх сімей на 25023-2025 роки</t>
  </si>
  <si>
    <t>рішення ХХХІ сесії №167-31/2023</t>
  </si>
  <si>
    <t>рішення XIV сесії VІІІ скликання №432 -14/2021 від 20.12.2021 року</t>
  </si>
  <si>
    <t>7130</t>
  </si>
  <si>
    <t>0421</t>
  </si>
  <si>
    <t>рішення XIV сесії VІІІ скликання №436 -14/2021 від 20.12.2021 року</t>
  </si>
  <si>
    <t>рішення ІІІ сесії VIII скликання №34-03/2021 від 12.02.2021 року</t>
  </si>
  <si>
    <t>7350</t>
  </si>
  <si>
    <t>Програма утримання та розвитку дорожньої інфраструктури Великокучурівської СТГ на 2022-2024 роки</t>
  </si>
  <si>
    <t>рішення XIV сесії VІІІ скликання №431 -14/2021 від 20.12.2021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</si>
  <si>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</si>
  <si>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8230</t>
  </si>
  <si>
    <t>Комплаксна програма розвитку та діяльності закладів освіти Великокучурівської сільскої ради на 2024-2026 роки</t>
  </si>
  <si>
    <t>рішення ХХХІІІ сесії Великокучурівської сільської ради від 13.12.2023 року</t>
  </si>
  <si>
    <t>рішення XХХІ сесії VІІІ скликання № 139-31/2023 від 13.09.2023 року</t>
  </si>
  <si>
    <t>рішення XVІ сесії VІІІ скликання № 10-16/2022 від 22.02.2022 року</t>
  </si>
  <si>
    <t>На кінець періоду</t>
  </si>
  <si>
    <t>Додаток №3</t>
  </si>
  <si>
    <t>Чернівецький обласний територіальний центр комплектування та соціальної підтримки</t>
  </si>
  <si>
    <t>рішення ІІІ сесії VIII скликання №34-03/2021 від 12.02.2021</t>
  </si>
  <si>
    <t>0611292</t>
  </si>
  <si>
    <t>24100000000</t>
  </si>
  <si>
    <t>Військова частина 3057 НГУ</t>
  </si>
  <si>
    <t>придбання мультимедійного обладнання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</si>
  <si>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</si>
  <si>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</si>
  <si>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Субвенція з місцевого бюджету за рахунок залишку коштів освітньої субвенції, що утворився на початок бюджетного періоду</t>
  </si>
  <si>
    <t>Військова частина А 7013</t>
  </si>
  <si>
    <t>Військова частина 3113</t>
  </si>
  <si>
    <t>,</t>
  </si>
  <si>
    <t>0116083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</si>
  <si>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</si>
  <si>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</si>
  <si>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</si>
  <si>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Фінансування місцевого бюджету на 2025 рік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</si>
  <si>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</si>
  <si>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</si>
  <si>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до рішення виконавчого комітету Великокучурівської  сільської ради від  23.01.2026 № 29</t>
  </si>
  <si>
    <t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t>
  </si>
  <si>
    <t>Податкові надходження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</si>
  <si>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</si>
  <si>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</si>
  <si>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Єдиний податок з юридичних осіб</t>
  </si>
  <si>
    <t>Єдиний податок з фізичних осіб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</si>
  <si>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</si>
  <si>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</si>
  <si>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</si>
  <si>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</si>
  <si>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</si>
  <si>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на 2026 рік</t>
  </si>
  <si>
    <t xml:space="preserve"> Найменування
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</si>
  <si>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</si>
  <si>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</si>
  <si>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</si>
  <si>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</si>
  <si>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</si>
  <si>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</si>
  <si>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</si>
  <si>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</si>
  <si>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</si>
  <si>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</si>
  <si>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</si>
  <si>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</si>
  <si>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10000000</t>
  </si>
  <si>
    <t>18000000</t>
  </si>
  <si>
    <t>18050000</t>
  </si>
  <si>
    <t>18050300</t>
  </si>
  <si>
    <t>18050400</t>
  </si>
  <si>
    <t>40000000</t>
  </si>
  <si>
    <t>41000000</t>
  </si>
  <si>
    <t>41050000</t>
  </si>
  <si>
    <t>41059300</t>
  </si>
  <si>
    <t xml:space="preserve"> </t>
  </si>
  <si>
    <t xml:space="preserve">Усього ( без урахування трансфертів) </t>
  </si>
  <si>
    <t xml:space="preserve">Усього </t>
  </si>
  <si>
    <t>2111</t>
  </si>
  <si>
    <t>Заробітна плата</t>
  </si>
  <si>
    <t>2610</t>
  </si>
  <si>
    <t>Субсидії та поточні трансферти підприємствам (установам, організаціям)</t>
  </si>
  <si>
    <t>Зміни до розпису видатків бюджету Великокучурівської СТГ</t>
  </si>
  <si>
    <t>Зміни до розпису доходів бюджету Великокучурівської СТГ</t>
  </si>
  <si>
    <t>Зміни до показників міжбюджетних трансфертів на 2026 рік</t>
  </si>
  <si>
    <t>0611010</t>
  </si>
  <si>
    <t>Надання дошкільної освіти</t>
  </si>
  <si>
    <t>2275</t>
  </si>
  <si>
    <t>Оплата інших енергоносіїв та інших комунальних послуг</t>
  </si>
  <si>
    <t>Надання загальної середньої освіти закладами загальної середньої освіти за рахунок коштів місцевого бюджету</t>
  </si>
  <si>
    <t>Додаток  1</t>
  </si>
  <si>
    <t>Додаток 2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</si>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</sst>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2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8"/>
      <color theme="1"/>
      <name val="Calibri"/>
      <family val="2"/>
      <charset val="1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8"/>
      <name val="Times New Roman"/>
      <family val="1"/>
      <charset val="204"/>
    </font>
    <font>
      <b/>
      <i/>
      <sz val="18"/>
      <name val="Arial Cyr"/>
      <family val="2"/>
      <charset val="204"/>
    </font>
    <font>
      <i/>
      <sz val="18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4"/>
      <name val="Arial Cyr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charset val="204"/>
    </font>
    <font>
      <sz val="7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7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58">
    <xf numFmtId="0" fontId="0" fillId="0" borderId="0"/>
    <xf numFmtId="0" fontId="56" fillId="0" borderId="0"/>
    <xf numFmtId="0" fontId="69" fillId="0" borderId="0"/>
    <xf numFmtId="0" fontId="55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1" fillId="0" borderId="0"/>
    <xf numFmtId="0" fontId="54" fillId="0" borderId="0"/>
    <xf numFmtId="0" fontId="8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1" fillId="0" borderId="0"/>
    <xf numFmtId="0" fontId="84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64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0" fillId="0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108" fillId="17" borderId="0" applyNumberFormat="0" applyBorder="0" applyAlignment="0" applyProtection="0"/>
    <xf numFmtId="0" fontId="108" fillId="14" borderId="0" applyNumberFormat="0" applyBorder="0" applyAlignment="0" applyProtection="0"/>
    <xf numFmtId="0" fontId="108" fillId="15" borderId="0" applyNumberFormat="0" applyBorder="0" applyAlignment="0" applyProtection="0"/>
    <xf numFmtId="0" fontId="108" fillId="18" borderId="0" applyNumberFormat="0" applyBorder="0" applyAlignment="0" applyProtection="0"/>
    <xf numFmtId="0" fontId="108" fillId="19" borderId="0" applyNumberFormat="0" applyBorder="0" applyAlignment="0" applyProtection="0"/>
    <xf numFmtId="0" fontId="108" fillId="20" borderId="0" applyNumberFormat="0" applyBorder="0" applyAlignment="0" applyProtection="0"/>
    <xf numFmtId="0" fontId="108" fillId="17" borderId="0" applyNumberFormat="0" applyBorder="0" applyAlignment="0" applyProtection="0"/>
    <xf numFmtId="0" fontId="108" fillId="14" borderId="0" applyNumberFormat="0" applyBorder="0" applyAlignment="0" applyProtection="0"/>
    <xf numFmtId="0" fontId="108" fillId="15" borderId="0" applyNumberFormat="0" applyBorder="0" applyAlignment="0" applyProtection="0"/>
    <xf numFmtId="0" fontId="108" fillId="18" borderId="0" applyNumberFormat="0" applyBorder="0" applyAlignment="0" applyProtection="0"/>
    <xf numFmtId="0" fontId="108" fillId="19" borderId="0" applyNumberFormat="0" applyBorder="0" applyAlignment="0" applyProtection="0"/>
    <xf numFmtId="0" fontId="108" fillId="20" borderId="0" applyNumberFormat="0" applyBorder="0" applyAlignment="0" applyProtection="0"/>
    <xf numFmtId="0" fontId="108" fillId="21" borderId="0" applyNumberFormat="0" applyBorder="0" applyAlignment="0" applyProtection="0"/>
    <xf numFmtId="0" fontId="108" fillId="22" borderId="0" applyNumberFormat="0" applyBorder="0" applyAlignment="0" applyProtection="0"/>
    <xf numFmtId="0" fontId="108" fillId="23" borderId="0" applyNumberFormat="0" applyBorder="0" applyAlignment="0" applyProtection="0"/>
    <xf numFmtId="0" fontId="108" fillId="18" borderId="0" applyNumberFormat="0" applyBorder="0" applyAlignment="0" applyProtection="0"/>
    <xf numFmtId="0" fontId="108" fillId="19" borderId="0" applyNumberFormat="0" applyBorder="0" applyAlignment="0" applyProtection="0"/>
    <xf numFmtId="0" fontId="108" fillId="24" borderId="0" applyNumberFormat="0" applyBorder="0" applyAlignment="0" applyProtection="0"/>
    <xf numFmtId="0" fontId="109" fillId="12" borderId="26" applyNumberFormat="0" applyAlignment="0" applyProtection="0"/>
    <xf numFmtId="0" fontId="110" fillId="9" borderId="0" applyNumberFormat="0" applyBorder="0" applyAlignment="0" applyProtection="0"/>
    <xf numFmtId="0" fontId="111" fillId="0" borderId="27" applyNumberFormat="0" applyFill="0" applyAlignment="0" applyProtection="0"/>
    <xf numFmtId="0" fontId="112" fillId="0" borderId="28" applyNumberFormat="0" applyFill="0" applyAlignment="0" applyProtection="0"/>
    <xf numFmtId="0" fontId="113" fillId="0" borderId="29" applyNumberFormat="0" applyFill="0" applyAlignment="0" applyProtection="0"/>
    <xf numFmtId="0" fontId="113" fillId="0" borderId="0" applyNumberFormat="0" applyFill="0" applyBorder="0" applyAlignment="0" applyProtection="0"/>
    <xf numFmtId="0" fontId="114" fillId="0" borderId="0"/>
    <xf numFmtId="0" fontId="115" fillId="0" borderId="30" applyNumberFormat="0" applyFill="0" applyAlignment="0" applyProtection="0"/>
    <xf numFmtId="0" fontId="116" fillId="25" borderId="31" applyNumberFormat="0" applyAlignment="0" applyProtection="0"/>
    <xf numFmtId="0" fontId="117" fillId="0" borderId="0" applyNumberFormat="0" applyFill="0" applyBorder="0" applyAlignment="0" applyProtection="0"/>
    <xf numFmtId="0" fontId="118" fillId="26" borderId="26" applyNumberFormat="0" applyAlignment="0" applyProtection="0"/>
    <xf numFmtId="0" fontId="119" fillId="0" borderId="0"/>
    <xf numFmtId="0" fontId="120" fillId="0" borderId="32" applyNumberFormat="0" applyFill="0" applyAlignment="0" applyProtection="0"/>
    <xf numFmtId="0" fontId="121" fillId="8" borderId="0" applyNumberFormat="0" applyBorder="0" applyAlignment="0" applyProtection="0"/>
    <xf numFmtId="0" fontId="72" fillId="27" borderId="33" applyNumberFormat="0" applyFont="0" applyAlignment="0" applyProtection="0"/>
    <xf numFmtId="0" fontId="100" fillId="27" borderId="33" applyNumberFormat="0" applyFont="0" applyAlignment="0" applyProtection="0"/>
    <xf numFmtId="0" fontId="122" fillId="26" borderId="34" applyNumberFormat="0" applyAlignment="0" applyProtection="0"/>
    <xf numFmtId="0" fontId="123" fillId="28" borderId="0" applyNumberFormat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00" fillId="0" borderId="0"/>
    <xf numFmtId="0" fontId="114" fillId="0" borderId="0"/>
    <xf numFmtId="0" fontId="119" fillId="0" borderId="0"/>
    <xf numFmtId="0" fontId="100" fillId="0" borderId="0"/>
    <xf numFmtId="0" fontId="114" fillId="0" borderId="0"/>
    <xf numFmtId="0" fontId="119" fillId="0" borderId="0"/>
  </cellStyleXfs>
  <cellXfs count="370">
    <xf numFmtId="0" fontId="0" fillId="0" borderId="0" xfId="0"/>
    <xf numFmtId="2" fontId="60" fillId="0" borderId="0" xfId="0" applyNumberFormat="1" applyFont="1" applyFill="1"/>
    <xf numFmtId="2" fontId="59" fillId="0" borderId="0" xfId="0" applyNumberFormat="1" applyFont="1" applyFill="1"/>
    <xf numFmtId="0" fontId="0" fillId="0" borderId="0" xfId="0" applyAlignment="1"/>
    <xf numFmtId="0" fontId="0" fillId="0" borderId="1" xfId="0" applyBorder="1"/>
    <xf numFmtId="0" fontId="64" fillId="0" borderId="0" xfId="0" applyFont="1"/>
    <xf numFmtId="0" fontId="59" fillId="0" borderId="0" xfId="0" applyFont="1"/>
    <xf numFmtId="0" fontId="59" fillId="0" borderId="0" xfId="0" applyFont="1" applyAlignment="1">
      <alignment horizontal="center"/>
    </xf>
    <xf numFmtId="0" fontId="62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/>
    <xf numFmtId="4" fontId="0" fillId="0" borderId="1" xfId="0" applyNumberFormat="1" applyBorder="1"/>
    <xf numFmtId="0" fontId="58" fillId="2" borderId="0" xfId="0" applyFont="1" applyFill="1" applyAlignment="1"/>
    <xf numFmtId="0" fontId="0" fillId="0" borderId="0" xfId="0" applyAlignment="1"/>
    <xf numFmtId="0" fontId="0" fillId="0" borderId="0" xfId="0" applyAlignment="1">
      <alignment vertical="center"/>
    </xf>
    <xf numFmtId="0" fontId="64" fillId="0" borderId="0" xfId="0" applyFont="1" applyAlignment="1">
      <alignment vertical="center"/>
    </xf>
    <xf numFmtId="0" fontId="0" fillId="0" borderId="0" xfId="0" applyAlignment="1"/>
    <xf numFmtId="0" fontId="58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0" fillId="0" borderId="0" xfId="0" applyBorder="1"/>
    <xf numFmtId="0" fontId="58" fillId="2" borderId="0" xfId="0" applyFont="1" applyFill="1" applyAlignment="1">
      <alignment horizontal="left"/>
    </xf>
    <xf numFmtId="0" fontId="56" fillId="0" borderId="0" xfId="1"/>
    <xf numFmtId="0" fontId="69" fillId="0" borderId="0" xfId="2" applyNumberFormat="1" applyFill="1" applyBorder="1" applyAlignment="1" applyProtection="1"/>
    <xf numFmtId="0" fontId="58" fillId="2" borderId="0" xfId="2" applyFont="1" applyFill="1" applyAlignment="1">
      <alignment horizontal="right"/>
    </xf>
    <xf numFmtId="0" fontId="58" fillId="2" borderId="0" xfId="2" applyFont="1" applyFill="1" applyAlignment="1">
      <alignment horizontal="right"/>
    </xf>
    <xf numFmtId="0" fontId="58" fillId="2" borderId="0" xfId="2" applyFont="1" applyFill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0" xfId="0" applyNumberFormat="1"/>
    <xf numFmtId="0" fontId="58" fillId="2" borderId="0" xfId="2" applyFont="1" applyFill="1" applyAlignment="1">
      <alignment horizontal="right"/>
    </xf>
    <xf numFmtId="0" fontId="58" fillId="2" borderId="0" xfId="2" applyFont="1" applyFill="1" applyAlignment="1">
      <alignment horizontal="right"/>
    </xf>
    <xf numFmtId="0" fontId="63" fillId="0" borderId="0" xfId="0" applyFont="1" applyAlignment="1">
      <alignment horizontal="center" vertical="center" wrapText="1"/>
    </xf>
    <xf numFmtId="0" fontId="71" fillId="0" borderId="1" xfId="0" applyFont="1" applyBorder="1" applyAlignment="1">
      <alignment vertical="top" wrapText="1"/>
    </xf>
    <xf numFmtId="0" fontId="71" fillId="0" borderId="3" xfId="0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1" xfId="0" applyBorder="1"/>
    <xf numFmtId="4" fontId="0" fillId="0" borderId="1" xfId="0" applyNumberFormat="1" applyFont="1" applyBorder="1"/>
    <xf numFmtId="4" fontId="72" fillId="0" borderId="1" xfId="0" applyNumberFormat="1" applyFont="1" applyBorder="1"/>
    <xf numFmtId="0" fontId="67" fillId="0" borderId="0" xfId="0" applyFont="1" applyAlignment="1">
      <alignment vertical="top" wrapText="1"/>
    </xf>
    <xf numFmtId="0" fontId="64" fillId="0" borderId="0" xfId="0" applyFont="1" applyFill="1"/>
    <xf numFmtId="0" fontId="0" fillId="0" borderId="0" xfId="0" applyAlignment="1">
      <alignment horizontal="right"/>
    </xf>
    <xf numFmtId="0" fontId="61" fillId="0" borderId="1" xfId="0" applyFont="1" applyBorder="1" applyAlignment="1">
      <alignment horizontal="center" vertical="center" wrapText="1"/>
    </xf>
    <xf numFmtId="49" fontId="73" fillId="0" borderId="0" xfId="10" applyNumberFormat="1" applyFont="1" applyAlignment="1">
      <alignment horizontal="right" vertical="top"/>
    </xf>
    <xf numFmtId="2" fontId="73" fillId="0" borderId="0" xfId="10" applyNumberFormat="1" applyFont="1" applyAlignment="1"/>
    <xf numFmtId="2" fontId="60" fillId="0" borderId="0" xfId="10" applyNumberFormat="1" applyFont="1" applyAlignment="1">
      <alignment horizontal="right"/>
    </xf>
    <xf numFmtId="2" fontId="60" fillId="0" borderId="0" xfId="10" applyNumberFormat="1" applyFont="1" applyAlignment="1">
      <alignment horizontal="left" wrapText="1"/>
    </xf>
    <xf numFmtId="2" fontId="75" fillId="0" borderId="0" xfId="10" applyNumberFormat="1" applyFont="1" applyBorder="1" applyAlignment="1">
      <alignment vertical="center" wrapText="1"/>
    </xf>
    <xf numFmtId="49" fontId="76" fillId="0" borderId="0" xfId="10" applyNumberFormat="1" applyFont="1" applyBorder="1" applyAlignment="1">
      <alignment horizontal="right" vertical="top" wrapText="1"/>
    </xf>
    <xf numFmtId="2" fontId="77" fillId="0" borderId="0" xfId="10" applyNumberFormat="1" applyFont="1" applyBorder="1" applyAlignment="1">
      <alignment horizontal="center" wrapText="1"/>
    </xf>
    <xf numFmtId="2" fontId="79" fillId="0" borderId="0" xfId="10" applyNumberFormat="1" applyFont="1" applyAlignment="1">
      <alignment horizontal="center" vertical="center" wrapText="1"/>
    </xf>
    <xf numFmtId="2" fontId="81" fillId="0" borderId="0" xfId="10" applyNumberFormat="1" applyFont="1"/>
    <xf numFmtId="0" fontId="68" fillId="0" borderId="0" xfId="11" applyFont="1" applyAlignment="1">
      <alignment horizontal="left"/>
    </xf>
    <xf numFmtId="0" fontId="61" fillId="0" borderId="0" xfId="10"/>
    <xf numFmtId="2" fontId="60" fillId="0" borderId="0" xfId="10" applyNumberFormat="1" applyFont="1" applyAlignment="1">
      <alignment horizontal="center"/>
    </xf>
    <xf numFmtId="0" fontId="63" fillId="0" borderId="0" xfId="0" applyFont="1" applyAlignment="1">
      <alignment wrapText="1"/>
    </xf>
    <xf numFmtId="0" fontId="78" fillId="0" borderId="1" xfId="10" applyFont="1" applyBorder="1" applyAlignment="1">
      <alignment horizontal="center" vertical="center"/>
    </xf>
    <xf numFmtId="0" fontId="78" fillId="0" borderId="1" xfId="10" applyFont="1" applyBorder="1"/>
    <xf numFmtId="49" fontId="78" fillId="0" borderId="1" xfId="10" applyNumberFormat="1" applyFont="1" applyFill="1" applyBorder="1" applyAlignment="1">
      <alignment horizontal="center" vertical="center" wrapText="1"/>
    </xf>
    <xf numFmtId="2" fontId="78" fillId="0" borderId="1" xfId="10" applyNumberFormat="1" applyFont="1" applyFill="1" applyBorder="1" applyAlignment="1">
      <alignment horizontal="center" vertical="center" wrapText="1"/>
    </xf>
    <xf numFmtId="49" fontId="80" fillId="0" borderId="1" xfId="10" applyNumberFormat="1" applyFont="1" applyFill="1" applyBorder="1" applyAlignment="1">
      <alignment horizontal="left" vertical="center" wrapText="1"/>
    </xf>
    <xf numFmtId="2" fontId="80" fillId="0" borderId="1" xfId="10" applyNumberFormat="1" applyFont="1" applyFill="1" applyBorder="1" applyAlignment="1">
      <alignment horizontal="left" vertical="center" wrapText="1"/>
    </xf>
    <xf numFmtId="0" fontId="85" fillId="0" borderId="0" xfId="11" applyFont="1" applyAlignment="1">
      <alignment horizontal="left"/>
    </xf>
    <xf numFmtId="0" fontId="71" fillId="0" borderId="1" xfId="0" applyFont="1" applyBorder="1" applyAlignment="1">
      <alignment horizontal="center" vertical="top" wrapText="1"/>
    </xf>
    <xf numFmtId="0" fontId="63" fillId="0" borderId="0" xfId="0" applyFont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top" wrapText="1"/>
    </xf>
    <xf numFmtId="0" fontId="71" fillId="0" borderId="7" xfId="0" applyFont="1" applyBorder="1" applyAlignment="1">
      <alignment horizontal="center" vertical="top" wrapText="1"/>
    </xf>
    <xf numFmtId="0" fontId="71" fillId="0" borderId="17" xfId="0" applyFont="1" applyBorder="1" applyAlignment="1">
      <alignment vertical="top" wrapText="1"/>
    </xf>
    <xf numFmtId="0" fontId="0" fillId="0" borderId="18" xfId="0" applyBorder="1" applyAlignment="1"/>
    <xf numFmtId="0" fontId="0" fillId="0" borderId="19" xfId="0" applyBorder="1" applyAlignment="1"/>
    <xf numFmtId="0" fontId="71" fillId="0" borderId="1" xfId="0" applyFont="1" applyBorder="1" applyAlignment="1">
      <alignment horizontal="left" vertical="top" wrapText="1"/>
    </xf>
    <xf numFmtId="4" fontId="71" fillId="0" borderId="7" xfId="0" applyNumberFormat="1" applyFont="1" applyBorder="1" applyAlignment="1">
      <alignment horizontal="right" vertical="center" wrapText="1"/>
    </xf>
    <xf numFmtId="4" fontId="61" fillId="0" borderId="1" xfId="0" applyNumberFormat="1" applyFont="1" applyBorder="1" applyAlignment="1">
      <alignment horizontal="right" vertical="center" wrapText="1"/>
    </xf>
    <xf numFmtId="4" fontId="71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/>
    <xf numFmtId="0" fontId="0" fillId="0" borderId="2" xfId="0" applyFont="1" applyBorder="1"/>
    <xf numFmtId="4" fontId="0" fillId="0" borderId="2" xfId="0" applyNumberFormat="1" applyFont="1" applyBorder="1" applyAlignment="1">
      <alignment horizontal="right" vertical="center"/>
    </xf>
    <xf numFmtId="4" fontId="58" fillId="0" borderId="2" xfId="0" applyNumberFormat="1" applyFont="1" applyFill="1" applyBorder="1" applyAlignment="1">
      <alignment horizontal="right" vertical="center"/>
    </xf>
    <xf numFmtId="4" fontId="71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0" fillId="0" borderId="2" xfId="0" applyNumberFormat="1" applyFont="1" applyBorder="1"/>
    <xf numFmtId="0" fontId="0" fillId="0" borderId="21" xfId="0" applyBorder="1"/>
    <xf numFmtId="0" fontId="58" fillId="0" borderId="22" xfId="0" applyFont="1" applyFill="1" applyBorder="1" applyAlignment="1"/>
    <xf numFmtId="4" fontId="58" fillId="0" borderId="22" xfId="0" applyNumberFormat="1" applyFont="1" applyFill="1" applyBorder="1" applyAlignment="1"/>
    <xf numFmtId="4" fontId="58" fillId="0" borderId="23" xfId="0" applyNumberFormat="1" applyFont="1" applyFill="1" applyBorder="1" applyAlignment="1"/>
    <xf numFmtId="0" fontId="0" fillId="0" borderId="0" xfId="0" applyAlignment="1">
      <alignment horizontal="center"/>
    </xf>
    <xf numFmtId="0" fontId="73" fillId="0" borderId="0" xfId="0" applyFont="1" applyAlignment="1">
      <alignment horizontal="center"/>
    </xf>
    <xf numFmtId="0" fontId="73" fillId="0" borderId="0" xfId="0" applyFont="1" applyAlignment="1"/>
    <xf numFmtId="0" fontId="0" fillId="0" borderId="0" xfId="0" applyAlignment="1">
      <alignment wrapText="1"/>
    </xf>
    <xf numFmtId="0" fontId="59" fillId="0" borderId="0" xfId="0" applyFont="1" applyFill="1" applyAlignment="1">
      <alignment horizontal="center"/>
    </xf>
    <xf numFmtId="2" fontId="78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8" fillId="0" borderId="0" xfId="0" applyFont="1" applyAlignment="1">
      <alignment horizontal="right"/>
    </xf>
    <xf numFmtId="0" fontId="66" fillId="0" borderId="0" xfId="0" applyFont="1" applyAlignment="1">
      <alignment horizontal="center" vertical="center" wrapText="1"/>
    </xf>
    <xf numFmtId="0" fontId="49" fillId="0" borderId="0" xfId="39"/>
    <xf numFmtId="0" fontId="49" fillId="0" borderId="0" xfId="39" applyAlignment="1">
      <alignment horizontal="right"/>
    </xf>
    <xf numFmtId="0" fontId="49" fillId="0" borderId="0" xfId="40"/>
    <xf numFmtId="0" fontId="88" fillId="0" borderId="0" xfId="40" quotePrefix="1" applyFont="1" applyAlignment="1">
      <alignment horizontal="center"/>
    </xf>
    <xf numFmtId="0" fontId="60" fillId="0" borderId="0" xfId="1" applyFont="1" applyFill="1" applyAlignment="1"/>
    <xf numFmtId="0" fontId="49" fillId="0" borderId="0" xfId="42"/>
    <xf numFmtId="0" fontId="88" fillId="0" borderId="0" xfId="42" quotePrefix="1" applyFont="1" applyAlignment="1">
      <alignment horizontal="center"/>
    </xf>
    <xf numFmtId="0" fontId="86" fillId="0" borderId="0" xfId="0" applyFont="1" applyAlignment="1">
      <alignment wrapText="1"/>
    </xf>
    <xf numFmtId="49" fontId="89" fillId="0" borderId="0" xfId="10" applyNumberFormat="1" applyFont="1" applyBorder="1" applyAlignment="1">
      <alignment horizontal="center" vertical="center" wrapText="1"/>
    </xf>
    <xf numFmtId="2" fontId="90" fillId="0" borderId="0" xfId="10" applyNumberFormat="1" applyFont="1" applyBorder="1" applyAlignment="1">
      <alignment horizontal="center" wrapText="1"/>
    </xf>
    <xf numFmtId="49" fontId="80" fillId="0" borderId="1" xfId="10" applyNumberFormat="1" applyFont="1" applyFill="1" applyBorder="1" applyAlignment="1">
      <alignment horizontal="center" vertical="center" wrapText="1"/>
    </xf>
    <xf numFmtId="49" fontId="80" fillId="0" borderId="1" xfId="10" applyNumberFormat="1" applyFont="1" applyBorder="1" applyAlignment="1">
      <alignment horizontal="center" vertical="center"/>
    </xf>
    <xf numFmtId="49" fontId="91" fillId="0" borderId="1" xfId="11" applyNumberFormat="1" applyFont="1" applyBorder="1" applyAlignment="1">
      <alignment horizontal="center" vertical="center"/>
    </xf>
    <xf numFmtId="49" fontId="80" fillId="0" borderId="0" xfId="10" applyNumberFormat="1" applyFont="1" applyBorder="1" applyAlignment="1">
      <alignment horizontal="center" vertical="center"/>
    </xf>
    <xf numFmtId="0" fontId="80" fillId="0" borderId="0" xfId="10" applyFont="1" applyBorder="1" applyAlignment="1">
      <alignment wrapText="1"/>
    </xf>
    <xf numFmtId="0" fontId="61" fillId="0" borderId="0" xfId="10" applyBorder="1"/>
    <xf numFmtId="0" fontId="80" fillId="0" borderId="0" xfId="10" applyFont="1" applyBorder="1"/>
    <xf numFmtId="49" fontId="61" fillId="0" borderId="0" xfId="10" applyNumberFormat="1" applyFont="1" applyAlignment="1">
      <alignment horizontal="center" vertical="center"/>
    </xf>
    <xf numFmtId="49" fontId="80" fillId="0" borderId="0" xfId="10" applyNumberFormat="1" applyFont="1" applyAlignment="1">
      <alignment horizontal="center" vertical="center"/>
    </xf>
    <xf numFmtId="0" fontId="80" fillId="0" borderId="0" xfId="10" applyFont="1"/>
    <xf numFmtId="0" fontId="60" fillId="0" borderId="0" xfId="10" applyFont="1"/>
    <xf numFmtId="0" fontId="70" fillId="0" borderId="1" xfId="100" applyFont="1" applyBorder="1" applyAlignment="1">
      <alignment horizontal="center" vertical="center" wrapText="1"/>
    </xf>
    <xf numFmtId="0" fontId="47" fillId="0" borderId="1" xfId="100" applyBorder="1" applyAlignment="1">
      <alignment horizontal="center" vertical="center" wrapText="1"/>
    </xf>
    <xf numFmtId="0" fontId="68" fillId="0" borderId="1" xfId="100" applyFont="1" applyBorder="1" applyAlignment="1">
      <alignment horizontal="center" vertical="center" wrapText="1"/>
    </xf>
    <xf numFmtId="0" fontId="68" fillId="0" borderId="1" xfId="100" applyFont="1" applyBorder="1" applyAlignment="1">
      <alignment horizontal="left" vertical="center" wrapText="1"/>
    </xf>
    <xf numFmtId="164" fontId="68" fillId="0" borderId="1" xfId="100" applyNumberFormat="1" applyFont="1" applyBorder="1" applyAlignment="1">
      <alignment horizontal="right" vertical="center"/>
    </xf>
    <xf numFmtId="0" fontId="47" fillId="0" borderId="1" xfId="100" applyBorder="1" applyAlignment="1">
      <alignment horizontal="left" vertical="center" wrapText="1"/>
    </xf>
    <xf numFmtId="164" fontId="47" fillId="0" borderId="1" xfId="100" applyNumberFormat="1" applyBorder="1" applyAlignment="1">
      <alignment horizontal="right" vertical="center"/>
    </xf>
    <xf numFmtId="0" fontId="68" fillId="3" borderId="1" xfId="100" applyFont="1" applyFill="1" applyBorder="1" applyAlignment="1">
      <alignment horizontal="center" vertical="center" wrapText="1"/>
    </xf>
    <xf numFmtId="164" fontId="68" fillId="3" borderId="1" xfId="100" applyNumberFormat="1" applyFont="1" applyFill="1" applyBorder="1" applyAlignment="1">
      <alignment horizontal="right" vertical="center"/>
    </xf>
    <xf numFmtId="0" fontId="87" fillId="0" borderId="0" xfId="0" applyFont="1" applyFill="1" applyBorder="1" applyAlignment="1">
      <alignment vertical="top"/>
    </xf>
    <xf numFmtId="2" fontId="58" fillId="0" borderId="0" xfId="10" applyNumberFormat="1" applyFont="1" applyAlignment="1">
      <alignment horizontal="right"/>
    </xf>
    <xf numFmtId="0" fontId="0" fillId="0" borderId="0" xfId="0"/>
    <xf numFmtId="0" fontId="57" fillId="0" borderId="1" xfId="111" applyFont="1" applyFill="1" applyBorder="1" applyAlignment="1">
      <alignment horizontal="center" vertical="center" wrapText="1"/>
    </xf>
    <xf numFmtId="0" fontId="58" fillId="0" borderId="1" xfId="111" applyFont="1" applyFill="1" applyBorder="1" applyAlignment="1">
      <alignment horizontal="left" vertical="center" wrapText="1"/>
    </xf>
    <xf numFmtId="0" fontId="87" fillId="0" borderId="1" xfId="0" applyFont="1" applyBorder="1" applyAlignment="1">
      <alignment vertical="center" wrapText="1"/>
    </xf>
    <xf numFmtId="0" fontId="93" fillId="0" borderId="0" xfId="41" applyFont="1" applyAlignment="1">
      <alignment horizontal="left"/>
    </xf>
    <xf numFmtId="0" fontId="93" fillId="0" borderId="0" xfId="41" applyFont="1"/>
    <xf numFmtId="0" fontId="93" fillId="0" borderId="0" xfId="41" applyFont="1" applyAlignment="1">
      <alignment horizontal="right"/>
    </xf>
    <xf numFmtId="0" fontId="93" fillId="0" borderId="3" xfId="108" applyFont="1" applyBorder="1" applyAlignment="1">
      <alignment horizontal="center" vertical="top" wrapText="1"/>
    </xf>
    <xf numFmtId="0" fontId="93" fillId="0" borderId="4" xfId="108" applyFont="1" applyBorder="1" applyAlignment="1">
      <alignment horizontal="center" vertical="top" wrapText="1"/>
    </xf>
    <xf numFmtId="0" fontId="93" fillId="0" borderId="24" xfId="108" applyFont="1" applyBorder="1" applyAlignment="1">
      <alignment horizontal="center" vertical="top" wrapText="1"/>
    </xf>
    <xf numFmtId="0" fontId="93" fillId="0" borderId="6" xfId="108" applyFont="1" applyBorder="1" applyAlignment="1">
      <alignment horizontal="center" vertical="top" wrapText="1"/>
    </xf>
    <xf numFmtId="0" fontId="93" fillId="0" borderId="3" xfId="108" applyFont="1" applyBorder="1" applyAlignment="1">
      <alignment horizontal="center" vertical="center"/>
    </xf>
    <xf numFmtId="0" fontId="93" fillId="0" borderId="3" xfId="108" applyFont="1" applyBorder="1" applyAlignment="1">
      <alignment horizontal="centerContinuous" vertical="center" wrapText="1"/>
    </xf>
    <xf numFmtId="0" fontId="93" fillId="0" borderId="4" xfId="108" applyFont="1" applyBorder="1" applyAlignment="1">
      <alignment horizontal="centerContinuous" vertical="center"/>
    </xf>
    <xf numFmtId="164" fontId="93" fillId="0" borderId="4" xfId="108" applyNumberFormat="1" applyFont="1" applyBorder="1" applyAlignment="1">
      <alignment horizontal="center" vertical="center"/>
    </xf>
    <xf numFmtId="164" fontId="93" fillId="0" borderId="6" xfId="108" applyNumberFormat="1" applyFont="1" applyBorder="1" applyAlignment="1">
      <alignment horizontal="center" vertical="center"/>
    </xf>
    <xf numFmtId="0" fontId="94" fillId="4" borderId="3" xfId="108" applyFont="1" applyFill="1" applyBorder="1" applyAlignment="1">
      <alignment horizontal="center"/>
    </xf>
    <xf numFmtId="0" fontId="94" fillId="4" borderId="3" xfId="108" applyFont="1" applyFill="1" applyBorder="1" applyAlignment="1">
      <alignment horizontal="left" vertical="center"/>
    </xf>
    <xf numFmtId="0" fontId="94" fillId="4" borderId="4" xfId="108" applyFont="1" applyFill="1" applyBorder="1" applyAlignment="1">
      <alignment horizontal="centerContinuous" vertical="center"/>
    </xf>
    <xf numFmtId="164" fontId="94" fillId="4" borderId="4" xfId="108" applyNumberFormat="1" applyFont="1" applyFill="1" applyBorder="1" applyAlignment="1">
      <alignment horizontal="center"/>
    </xf>
    <xf numFmtId="0" fontId="93" fillId="0" borderId="2" xfId="41" applyFont="1" applyBorder="1" applyAlignment="1">
      <alignment horizontal="center" vertical="center"/>
    </xf>
    <xf numFmtId="0" fontId="93" fillId="0" borderId="2" xfId="41" applyFont="1" applyBorder="1" applyAlignment="1">
      <alignment horizontal="center" vertical="center" wrapText="1"/>
    </xf>
    <xf numFmtId="164" fontId="93" fillId="0" borderId="2" xfId="41" applyNumberFormat="1" applyFont="1" applyBorder="1" applyAlignment="1">
      <alignment horizontal="center" vertical="center"/>
    </xf>
    <xf numFmtId="0" fontId="93" fillId="0" borderId="0" xfId="108" applyFont="1" applyAlignment="1">
      <alignment horizontal="left"/>
    </xf>
    <xf numFmtId="0" fontId="93" fillId="0" borderId="0" xfId="108" applyFont="1"/>
    <xf numFmtId="0" fontId="93" fillId="0" borderId="0" xfId="108" applyFont="1" applyAlignment="1">
      <alignment horizontal="right"/>
    </xf>
    <xf numFmtId="0" fontId="93" fillId="0" borderId="1" xfId="108" applyFont="1" applyBorder="1" applyAlignment="1">
      <alignment horizontal="center" vertical="top" wrapText="1"/>
    </xf>
    <xf numFmtId="0" fontId="93" fillId="0" borderId="2" xfId="108" applyFont="1" applyBorder="1" applyAlignment="1">
      <alignment horizontal="center" vertical="top" wrapText="1"/>
    </xf>
    <xf numFmtId="0" fontId="94" fillId="5" borderId="1" xfId="108" applyFont="1" applyFill="1" applyBorder="1" applyAlignment="1">
      <alignment horizontal="centerContinuous" vertical="center"/>
    </xf>
    <xf numFmtId="0" fontId="94" fillId="5" borderId="1" xfId="108" applyFont="1" applyFill="1" applyBorder="1" applyAlignment="1">
      <alignment horizontal="centerContinuous" vertical="center" wrapText="1"/>
    </xf>
    <xf numFmtId="164" fontId="94" fillId="5" borderId="1" xfId="108" applyNumberFormat="1" applyFont="1" applyFill="1" applyBorder="1" applyAlignment="1">
      <alignment horizontal="center" vertical="center"/>
    </xf>
    <xf numFmtId="0" fontId="93" fillId="5" borderId="2" xfId="108" applyFont="1" applyFill="1" applyBorder="1" applyAlignment="1">
      <alignment horizontal="centerContinuous" vertical="center" wrapText="1"/>
    </xf>
    <xf numFmtId="164" fontId="93" fillId="5" borderId="2" xfId="108" applyNumberFormat="1" applyFont="1" applyFill="1" applyBorder="1" applyAlignment="1">
      <alignment horizontal="center" vertical="center"/>
    </xf>
    <xf numFmtId="0" fontId="93" fillId="5" borderId="2" xfId="108" applyFont="1" applyFill="1" applyBorder="1" applyAlignment="1">
      <alignment horizontal="center" vertical="center"/>
    </xf>
    <xf numFmtId="164" fontId="94" fillId="5" borderId="2" xfId="108" applyNumberFormat="1" applyFont="1" applyFill="1" applyBorder="1" applyAlignment="1">
      <alignment horizontal="center" vertical="center"/>
    </xf>
    <xf numFmtId="0" fontId="93" fillId="0" borderId="1" xfId="0" applyFont="1" applyBorder="1" applyAlignment="1">
      <alignment wrapText="1"/>
    </xf>
    <xf numFmtId="4" fontId="58" fillId="0" borderId="1" xfId="0" applyNumberFormat="1" applyFont="1" applyFill="1" applyBorder="1" applyAlignment="1">
      <alignment horizontal="center"/>
    </xf>
    <xf numFmtId="0" fontId="94" fillId="5" borderId="1" xfId="108" applyFont="1" applyFill="1" applyBorder="1" applyAlignment="1">
      <alignment horizontal="center" vertical="center"/>
    </xf>
    <xf numFmtId="0" fontId="94" fillId="5" borderId="3" xfId="108" applyFont="1" applyFill="1" applyBorder="1" applyAlignment="1">
      <alignment horizontal="center" vertical="center" wrapText="1"/>
    </xf>
    <xf numFmtId="0" fontId="93" fillId="0" borderId="1" xfId="108" applyFont="1" applyBorder="1" applyAlignment="1">
      <alignment horizontal="center" vertical="center"/>
    </xf>
    <xf numFmtId="0" fontId="93" fillId="0" borderId="3" xfId="108" applyFont="1" applyBorder="1" applyAlignment="1">
      <alignment horizontal="center" vertical="center" wrapText="1"/>
    </xf>
    <xf numFmtId="164" fontId="93" fillId="0" borderId="1" xfId="108" applyNumberFormat="1" applyFont="1" applyBorder="1" applyAlignment="1">
      <alignment horizontal="center" vertical="center"/>
    </xf>
    <xf numFmtId="0" fontId="94" fillId="4" borderId="1" xfId="108" applyFont="1" applyFill="1" applyBorder="1" applyAlignment="1">
      <alignment horizontal="center" vertical="center"/>
    </xf>
    <xf numFmtId="164" fontId="94" fillId="4" borderId="1" xfId="108" applyNumberFormat="1" applyFont="1" applyFill="1" applyBorder="1" applyAlignment="1">
      <alignment horizontal="center"/>
    </xf>
    <xf numFmtId="0" fontId="45" fillId="0" borderId="1" xfId="100" applyFont="1" applyBorder="1" applyAlignment="1">
      <alignment horizontal="left" vertical="center" wrapText="1"/>
    </xf>
    <xf numFmtId="0" fontId="41" fillId="0" borderId="1" xfId="100" applyFont="1" applyBorder="1" applyAlignment="1">
      <alignment horizontal="center" vertical="center" wrapText="1"/>
    </xf>
    <xf numFmtId="164" fontId="41" fillId="0" borderId="1" xfId="100" applyNumberFormat="1" applyFont="1" applyBorder="1" applyAlignment="1">
      <alignment horizontal="right" vertical="center"/>
    </xf>
    <xf numFmtId="0" fontId="68" fillId="0" borderId="1" xfId="112" quotePrefix="1" applyFont="1" applyBorder="1" applyAlignment="1">
      <alignment horizontal="center" vertical="center" wrapText="1"/>
    </xf>
    <xf numFmtId="0" fontId="68" fillId="0" borderId="1" xfId="112" applyFont="1" applyBorder="1" applyAlignment="1">
      <alignment horizontal="center" vertical="center" wrapText="1"/>
    </xf>
    <xf numFmtId="4" fontId="68" fillId="0" borderId="1" xfId="112" applyNumberFormat="1" applyFont="1" applyBorder="1" applyAlignment="1">
      <alignment horizontal="center" vertical="center" wrapText="1"/>
    </xf>
    <xf numFmtId="0" fontId="41" fillId="0" borderId="1" xfId="112" quotePrefix="1" applyBorder="1" applyAlignment="1">
      <alignment horizontal="center" vertical="center" wrapText="1"/>
    </xf>
    <xf numFmtId="4" fontId="41" fillId="0" borderId="1" xfId="112" quotePrefix="1" applyNumberFormat="1" applyBorder="1" applyAlignment="1">
      <alignment horizontal="center" vertical="center" wrapText="1"/>
    </xf>
    <xf numFmtId="0" fontId="93" fillId="0" borderId="1" xfId="0" applyFont="1" applyBorder="1" applyAlignment="1">
      <alignment vertical="center" wrapText="1"/>
    </xf>
    <xf numFmtId="0" fontId="88" fillId="0" borderId="0" xfId="39" quotePrefix="1" applyFont="1" applyAlignment="1">
      <alignment horizontal="left"/>
    </xf>
    <xf numFmtId="0" fontId="94" fillId="0" borderId="3" xfId="108" applyFont="1" applyBorder="1" applyAlignment="1">
      <alignment horizontal="center" vertical="center"/>
    </xf>
    <xf numFmtId="164" fontId="94" fillId="0" borderId="4" xfId="108" applyNumberFormat="1" applyFont="1" applyBorder="1" applyAlignment="1">
      <alignment horizontal="center" vertical="center"/>
    </xf>
    <xf numFmtId="164" fontId="94" fillId="0" borderId="6" xfId="108" applyNumberFormat="1" applyFont="1" applyBorder="1" applyAlignment="1">
      <alignment horizontal="center" vertical="center"/>
    </xf>
    <xf numFmtId="0" fontId="0" fillId="0" borderId="0" xfId="0"/>
    <xf numFmtId="0" fontId="38" fillId="0" borderId="1" xfId="122" quotePrefix="1" applyBorder="1" applyAlignment="1">
      <alignment horizontal="center" vertical="center" wrapText="1"/>
    </xf>
    <xf numFmtId="4" fontId="38" fillId="0" borderId="1" xfId="122" applyNumberFormat="1" applyBorder="1" applyAlignment="1">
      <alignment vertical="center" wrapText="1"/>
    </xf>
    <xf numFmtId="164" fontId="38" fillId="0" borderId="1" xfId="100" applyNumberFormat="1" applyFont="1" applyBorder="1" applyAlignment="1">
      <alignment horizontal="right" vertical="center"/>
    </xf>
    <xf numFmtId="0" fontId="0" fillId="0" borderId="0" xfId="0"/>
    <xf numFmtId="0" fontId="93" fillId="0" borderId="3" xfId="108" quotePrefix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96" fillId="0" borderId="1" xfId="0" applyFont="1" applyBorder="1" applyAlignment="1">
      <alignment horizontal="center" vertical="top" wrapText="1"/>
    </xf>
    <xf numFmtId="0" fontId="57" fillId="2" borderId="5" xfId="0" applyFont="1" applyFill="1" applyBorder="1" applyAlignment="1">
      <alignment horizontal="center" vertical="center" wrapText="1"/>
    </xf>
    <xf numFmtId="0" fontId="97" fillId="0" borderId="0" xfId="0" applyFont="1" applyAlignment="1">
      <alignment wrapText="1"/>
    </xf>
    <xf numFmtId="0" fontId="0" fillId="6" borderId="0" xfId="0" applyFill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93" fillId="5" borderId="1" xfId="108" applyFont="1" applyFill="1" applyBorder="1" applyAlignment="1">
      <alignment horizontal="centerContinuous" vertical="center"/>
    </xf>
    <xf numFmtId="0" fontId="58" fillId="2" borderId="0" xfId="0" applyFont="1" applyFill="1" applyAlignment="1">
      <alignment vertical="center"/>
    </xf>
    <xf numFmtId="0" fontId="66" fillId="0" borderId="0" xfId="0" applyFont="1" applyAlignment="1">
      <alignment vertical="center" wrapText="1"/>
    </xf>
    <xf numFmtId="0" fontId="65" fillId="0" borderId="0" xfId="0" applyFont="1" applyAlignment="1">
      <alignment vertical="center"/>
    </xf>
    <xf numFmtId="0" fontId="49" fillId="0" borderId="0" xfId="42" applyAlignment="1">
      <alignment vertical="center"/>
    </xf>
    <xf numFmtId="4" fontId="68" fillId="0" borderId="1" xfId="144" quotePrefix="1" applyNumberFormat="1" applyFont="1" applyBorder="1" applyAlignment="1">
      <alignment vertical="center" wrapText="1"/>
    </xf>
    <xf numFmtId="0" fontId="27" fillId="0" borderId="1" xfId="144" quotePrefix="1" applyBorder="1" applyAlignment="1">
      <alignment horizontal="center" vertical="center" wrapText="1"/>
    </xf>
    <xf numFmtId="4" fontId="27" fillId="0" borderId="1" xfId="144" quotePrefix="1" applyNumberFormat="1" applyBorder="1" applyAlignment="1">
      <alignment horizontal="center" vertical="center" wrapText="1"/>
    </xf>
    <xf numFmtId="0" fontId="27" fillId="0" borderId="1" xfId="100" applyFont="1" applyBorder="1" applyAlignment="1">
      <alignment horizontal="left" vertical="center" wrapText="1"/>
    </xf>
    <xf numFmtId="0" fontId="25" fillId="0" borderId="1" xfId="100" applyFont="1" applyBorder="1" applyAlignment="1">
      <alignment horizontal="left" vertical="center" wrapText="1"/>
    </xf>
    <xf numFmtId="0" fontId="25" fillId="0" borderId="1" xfId="146" quotePrefix="1" applyBorder="1" applyAlignment="1">
      <alignment horizontal="center" vertical="center" wrapText="1"/>
    </xf>
    <xf numFmtId="4" fontId="25" fillId="0" borderId="1" xfId="146" quotePrefix="1" applyNumberFormat="1" applyBorder="1" applyAlignment="1">
      <alignment horizontal="center" vertical="center" wrapText="1"/>
    </xf>
    <xf numFmtId="0" fontId="0" fillId="0" borderId="0" xfId="0"/>
    <xf numFmtId="0" fontId="24" fillId="0" borderId="1" xfId="149" quotePrefix="1" applyBorder="1" applyAlignment="1">
      <alignment horizontal="center" vertical="center" wrapText="1"/>
    </xf>
    <xf numFmtId="4" fontId="24" fillId="0" borderId="1" xfId="149" quotePrefix="1" applyNumberFormat="1" applyBorder="1" applyAlignment="1">
      <alignment horizontal="center" vertical="center" wrapText="1"/>
    </xf>
    <xf numFmtId="0" fontId="23" fillId="0" borderId="1" xfId="100" applyFont="1" applyBorder="1" applyAlignment="1">
      <alignment horizontal="left" vertical="center" wrapText="1"/>
    </xf>
    <xf numFmtId="0" fontId="58" fillId="2" borderId="0" xfId="2" applyFont="1" applyFill="1" applyAlignment="1">
      <alignment horizontal="right"/>
    </xf>
    <xf numFmtId="0" fontId="68" fillId="0" borderId="0" xfId="42" applyFont="1" applyAlignment="1">
      <alignment horizontal="center"/>
    </xf>
    <xf numFmtId="0" fontId="0" fillId="0" borderId="0" xfId="0"/>
    <xf numFmtId="0" fontId="58" fillId="0" borderId="0" xfId="0" applyFont="1"/>
    <xf numFmtId="0" fontId="99" fillId="6" borderId="0" xfId="0" applyFont="1" applyFill="1" applyAlignment="1">
      <alignment horizontal="center" vertical="center"/>
    </xf>
    <xf numFmtId="0" fontId="93" fillId="0" borderId="3" xfId="108" applyFont="1" applyBorder="1" applyAlignment="1">
      <alignment horizontal="left" vertical="center"/>
    </xf>
    <xf numFmtId="0" fontId="93" fillId="5" borderId="1" xfId="108" applyFont="1" applyFill="1" applyBorder="1" applyAlignment="1">
      <alignment horizontal="center" vertical="center"/>
    </xf>
    <xf numFmtId="0" fontId="21" fillId="0" borderId="1" xfId="112" quotePrefix="1" applyFont="1" applyBorder="1" applyAlignment="1">
      <alignment horizontal="center" vertical="center" wrapText="1"/>
    </xf>
    <xf numFmtId="0" fontId="19" fillId="0" borderId="1" xfId="100" applyFont="1" applyBorder="1" applyAlignment="1">
      <alignment horizontal="left" vertical="center" wrapText="1"/>
    </xf>
    <xf numFmtId="4" fontId="18" fillId="0" borderId="1" xfId="159" quotePrefix="1" applyNumberFormat="1" applyBorder="1" applyAlignment="1">
      <alignment horizontal="center" vertical="center" wrapText="1"/>
    </xf>
    <xf numFmtId="0" fontId="18" fillId="0" borderId="1" xfId="122" quotePrefix="1" applyFont="1" applyBorder="1" applyAlignment="1">
      <alignment horizontal="center" vertical="center" wrapText="1"/>
    </xf>
    <xf numFmtId="0" fontId="16" fillId="0" borderId="1" xfId="162" applyBorder="1" applyAlignment="1">
      <alignment horizontal="center" vertical="center" wrapText="1"/>
    </xf>
    <xf numFmtId="0" fontId="16" fillId="3" borderId="1" xfId="162" applyFill="1" applyBorder="1" applyAlignment="1">
      <alignment horizontal="center" vertical="center" wrapText="1"/>
    </xf>
    <xf numFmtId="0" fontId="16" fillId="0" borderId="1" xfId="162" applyBorder="1" applyAlignment="1">
      <alignment vertical="center"/>
    </xf>
    <xf numFmtId="0" fontId="68" fillId="0" borderId="1" xfId="162" applyFont="1" applyBorder="1" applyAlignment="1">
      <alignment horizontal="center" vertical="center" wrapText="1"/>
    </xf>
    <xf numFmtId="0" fontId="68" fillId="0" borderId="1" xfId="162" quotePrefix="1" applyFont="1" applyBorder="1" applyAlignment="1">
      <alignment vertical="center" wrapText="1"/>
    </xf>
    <xf numFmtId="164" fontId="68" fillId="3" borderId="1" xfId="162" applyNumberFormat="1" applyFont="1" applyFill="1" applyBorder="1" applyAlignment="1">
      <alignment horizontal="right" vertical="center"/>
    </xf>
    <xf numFmtId="164" fontId="68" fillId="0" borderId="1" xfId="162" applyNumberFormat="1" applyFont="1" applyBorder="1" applyAlignment="1">
      <alignment horizontal="right" vertical="center"/>
    </xf>
    <xf numFmtId="0" fontId="16" fillId="0" borderId="1" xfId="162" quotePrefix="1" applyBorder="1" applyAlignment="1">
      <alignment vertical="center" wrapText="1"/>
    </xf>
    <xf numFmtId="164" fontId="16" fillId="3" borderId="1" xfId="162" applyNumberFormat="1" applyFill="1" applyBorder="1" applyAlignment="1">
      <alignment horizontal="right" vertical="center"/>
    </xf>
    <xf numFmtId="164" fontId="16" fillId="0" borderId="1" xfId="162" applyNumberFormat="1" applyBorder="1" applyAlignment="1">
      <alignment horizontal="right" vertical="center"/>
    </xf>
    <xf numFmtId="0" fontId="68" fillId="3" borderId="1" xfId="162" applyFont="1" applyFill="1" applyBorder="1" applyAlignment="1">
      <alignment horizontal="center" vertical="center" wrapText="1"/>
    </xf>
    <xf numFmtId="0" fontId="68" fillId="3" borderId="1" xfId="162" applyFont="1" applyFill="1" applyBorder="1" applyAlignment="1">
      <alignment vertical="center" wrapText="1"/>
    </xf>
    <xf numFmtId="4" fontId="68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8" fillId="3" borderId="1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vertical="center" wrapText="1"/>
    </xf>
    <xf numFmtId="0" fontId="15" fillId="0" borderId="1" xfId="162" quotePrefix="1" applyFont="1" applyBorder="1" applyAlignment="1">
      <alignment vertical="center" wrapText="1"/>
    </xf>
    <xf numFmtId="4" fontId="13" fillId="0" borderId="1" xfId="169" quotePrefix="1" applyNumberFormat="1" applyBorder="1" applyAlignment="1">
      <alignment horizontal="center" vertical="center" wrapText="1"/>
    </xf>
    <xf numFmtId="0" fontId="13" fillId="0" borderId="1" xfId="112" quotePrefix="1" applyFont="1" applyBorder="1" applyAlignment="1">
      <alignment horizontal="center" vertical="center" wrapText="1"/>
    </xf>
    <xf numFmtId="0" fontId="13" fillId="0" borderId="1" xfId="100" applyFont="1" applyBorder="1" applyAlignment="1">
      <alignment horizontal="left" vertical="center" wrapText="1"/>
    </xf>
    <xf numFmtId="0" fontId="45" fillId="0" borderId="1" xfId="100" applyFont="1" applyBorder="1" applyAlignment="1">
      <alignment horizontal="center" vertical="center" wrapText="1"/>
    </xf>
    <xf numFmtId="4" fontId="60" fillId="0" borderId="1" xfId="0" applyNumberFormat="1" applyFont="1" applyFill="1" applyBorder="1" applyAlignment="1">
      <alignment horizontal="center"/>
    </xf>
    <xf numFmtId="0" fontId="56" fillId="0" borderId="25" xfId="1" applyFill="1" applyBorder="1"/>
    <xf numFmtId="0" fontId="94" fillId="0" borderId="3" xfId="108" quotePrefix="1" applyFont="1" applyBorder="1" applyAlignment="1">
      <alignment horizontal="center" vertical="center"/>
    </xf>
    <xf numFmtId="0" fontId="8" fillId="0" borderId="1" xfId="176" quotePrefix="1" applyFont="1" applyBorder="1" applyAlignment="1">
      <alignment horizontal="center" vertical="center" wrapText="1"/>
    </xf>
    <xf numFmtId="4" fontId="8" fillId="0" borderId="1" xfId="176" quotePrefix="1" applyNumberFormat="1" applyFont="1" applyBorder="1" applyAlignment="1">
      <alignment horizontal="center" vertical="center" wrapText="1"/>
    </xf>
    <xf numFmtId="4" fontId="8" fillId="0" borderId="1" xfId="176" quotePrefix="1" applyNumberFormat="1" applyFont="1" applyBorder="1" applyAlignment="1">
      <alignment vertical="center" wrapText="1"/>
    </xf>
    <xf numFmtId="0" fontId="8" fillId="0" borderId="1" xfId="162" quotePrefix="1" applyFont="1" applyBorder="1" applyAlignment="1">
      <alignment vertical="center" wrapText="1"/>
    </xf>
    <xf numFmtId="0" fontId="7" fillId="0" borderId="1" xfId="180" applyBorder="1" applyAlignment="1">
      <alignment horizontal="center" vertical="center" wrapText="1"/>
    </xf>
    <xf numFmtId="0" fontId="7" fillId="3" borderId="1" xfId="180" applyFill="1" applyBorder="1" applyAlignment="1">
      <alignment horizontal="center" vertical="center" wrapText="1"/>
    </xf>
    <xf numFmtId="0" fontId="68" fillId="0" borderId="1" xfId="180" applyFont="1" applyBorder="1" applyAlignment="1">
      <alignment vertical="center"/>
    </xf>
    <xf numFmtId="0" fontId="68" fillId="0" borderId="1" xfId="180" applyFont="1" applyBorder="1" applyAlignment="1">
      <alignment vertical="center" wrapText="1"/>
    </xf>
    <xf numFmtId="4" fontId="68" fillId="3" borderId="1" xfId="180" applyNumberFormat="1" applyFont="1" applyFill="1" applyBorder="1" applyAlignment="1">
      <alignment vertical="center"/>
    </xf>
    <xf numFmtId="4" fontId="68" fillId="0" borderId="1" xfId="180" applyNumberFormat="1" applyFont="1" applyBorder="1" applyAlignment="1">
      <alignment vertical="center"/>
    </xf>
    <xf numFmtId="0" fontId="7" fillId="0" borderId="1" xfId="180" applyBorder="1" applyAlignment="1">
      <alignment vertical="center"/>
    </xf>
    <xf numFmtId="0" fontId="7" fillId="0" borderId="1" xfId="180" applyBorder="1" applyAlignment="1">
      <alignment vertical="center" wrapText="1"/>
    </xf>
    <xf numFmtId="4" fontId="7" fillId="3" borderId="1" xfId="180" applyNumberFormat="1" applyFill="1" applyBorder="1" applyAlignment="1">
      <alignment vertical="center"/>
    </xf>
    <xf numFmtId="4" fontId="7" fillId="0" borderId="1" xfId="180" applyNumberFormat="1" applyBorder="1" applyAlignment="1">
      <alignment vertical="center"/>
    </xf>
    <xf numFmtId="0" fontId="68" fillId="3" borderId="1" xfId="180" applyFont="1" applyFill="1" applyBorder="1" applyAlignment="1">
      <alignment horizontal="center" vertical="center"/>
    </xf>
    <xf numFmtId="0" fontId="68" fillId="3" borderId="1" xfId="180" applyFont="1" applyFill="1" applyBorder="1" applyAlignment="1">
      <alignment vertical="center" wrapText="1"/>
    </xf>
    <xf numFmtId="0" fontId="94" fillId="0" borderId="1" xfId="179" applyFont="1" applyBorder="1" applyAlignment="1">
      <alignment horizontal="center" vertical="center"/>
    </xf>
    <xf numFmtId="0" fontId="58" fillId="2" borderId="0" xfId="2" applyFont="1" applyFill="1" applyAlignment="1">
      <alignment horizontal="right"/>
    </xf>
    <xf numFmtId="0" fontId="1" fillId="0" borderId="0" xfId="188"/>
    <xf numFmtId="0" fontId="101" fillId="0" borderId="0" xfId="189" applyFont="1" applyAlignment="1">
      <alignment horizontal="center" vertical="top"/>
    </xf>
    <xf numFmtId="0" fontId="101" fillId="0" borderId="0" xfId="189" applyFont="1" applyAlignment="1">
      <alignment vertical="top"/>
    </xf>
    <xf numFmtId="0" fontId="101" fillId="0" borderId="0" xfId="189" applyFont="1" applyAlignment="1">
      <alignment horizontal="right" vertical="top"/>
    </xf>
    <xf numFmtId="0" fontId="103" fillId="0" borderId="1" xfId="189" applyFont="1" applyBorder="1" applyAlignment="1">
      <alignment horizontal="center" vertical="top" wrapText="1"/>
    </xf>
    <xf numFmtId="0" fontId="104" fillId="0" borderId="1" xfId="189" applyFont="1" applyBorder="1" applyAlignment="1">
      <alignment horizontal="center" vertical="top" wrapText="1"/>
    </xf>
    <xf numFmtId="0" fontId="105" fillId="0" borderId="1" xfId="189" applyFont="1" applyBorder="1" applyAlignment="1">
      <alignment horizontal="center" vertical="top" wrapText="1"/>
    </xf>
    <xf numFmtId="0" fontId="104" fillId="3" borderId="1" xfId="189" applyFont="1" applyFill="1" applyBorder="1" applyAlignment="1">
      <alignment horizontal="center" vertical="top" wrapText="1"/>
    </xf>
    <xf numFmtId="0" fontId="106" fillId="0" borderId="1" xfId="189" applyFont="1" applyBorder="1" applyAlignment="1">
      <alignment horizontal="center" vertical="top" wrapText="1"/>
    </xf>
    <xf numFmtId="0" fontId="107" fillId="0" borderId="1" xfId="189" applyFont="1" applyBorder="1" applyAlignment="1">
      <alignment horizontal="center" vertical="top" wrapText="1"/>
    </xf>
    <xf numFmtId="0" fontId="107" fillId="3" borderId="1" xfId="189" applyFont="1" applyFill="1" applyBorder="1" applyAlignment="1">
      <alignment horizontal="center" vertical="top" wrapText="1"/>
    </xf>
    <xf numFmtId="0" fontId="101" fillId="0" borderId="0" xfId="189" applyFont="1" applyAlignment="1">
      <alignment vertical="top" wrapText="1"/>
    </xf>
    <xf numFmtId="0" fontId="100" fillId="0" borderId="1" xfId="189" applyBorder="1" applyAlignment="1">
      <alignment horizontal="center" vertical="center"/>
    </xf>
    <xf numFmtId="0" fontId="100" fillId="0" borderId="1" xfId="189" applyBorder="1" applyAlignment="1">
      <alignment vertical="center" wrapText="1"/>
    </xf>
    <xf numFmtId="0" fontId="58" fillId="2" borderId="0" xfId="2" applyFont="1" applyFill="1" applyAlignment="1">
      <alignment wrapText="1"/>
    </xf>
    <xf numFmtId="0" fontId="0" fillId="0" borderId="0" xfId="0" applyFill="1"/>
    <xf numFmtId="0" fontId="103" fillId="0" borderId="1" xfId="255" applyFont="1" applyBorder="1" applyAlignment="1">
      <alignment horizontal="center" vertical="top" wrapText="1"/>
    </xf>
    <xf numFmtId="0" fontId="104" fillId="0" borderId="1" xfId="255" applyFont="1" applyBorder="1" applyAlignment="1">
      <alignment horizontal="center" vertical="top" wrapText="1"/>
    </xf>
    <xf numFmtId="0" fontId="105" fillId="0" borderId="1" xfId="255" applyFont="1" applyBorder="1" applyAlignment="1">
      <alignment horizontal="center" vertical="top" wrapText="1"/>
    </xf>
    <xf numFmtId="0" fontId="104" fillId="3" borderId="1" xfId="255" applyFont="1" applyFill="1" applyBorder="1" applyAlignment="1">
      <alignment horizontal="center" vertical="top" wrapText="1"/>
    </xf>
    <xf numFmtId="0" fontId="106" fillId="0" borderId="1" xfId="255" applyFont="1" applyBorder="1" applyAlignment="1">
      <alignment horizontal="center" vertical="top" wrapText="1"/>
    </xf>
    <xf numFmtId="0" fontId="107" fillId="0" borderId="1" xfId="255" applyFont="1" applyBorder="1" applyAlignment="1">
      <alignment horizontal="center" vertical="top" wrapText="1"/>
    </xf>
    <xf numFmtId="0" fontId="107" fillId="3" borderId="1" xfId="255" applyFont="1" applyFill="1" applyBorder="1" applyAlignment="1">
      <alignment horizontal="center" vertical="top" wrapText="1"/>
    </xf>
    <xf numFmtId="0" fontId="100" fillId="0" borderId="1" xfId="255" applyBorder="1" applyAlignment="1">
      <alignment horizontal="center" vertical="center"/>
    </xf>
    <xf numFmtId="0" fontId="100" fillId="0" borderId="1" xfId="255" applyBorder="1" applyAlignment="1">
      <alignment vertical="center" wrapText="1"/>
    </xf>
    <xf numFmtId="0" fontId="102" fillId="0" borderId="0" xfId="189" applyFont="1" applyAlignment="1">
      <alignment horizontal="center" vertical="top"/>
    </xf>
    <xf numFmtId="0" fontId="79" fillId="0" borderId="0" xfId="189" applyFont="1" applyAlignment="1">
      <alignment horizontal="center" vertical="top"/>
    </xf>
    <xf numFmtId="0" fontId="58" fillId="2" borderId="0" xfId="2" applyFont="1" applyFill="1" applyAlignment="1">
      <alignment horizontal="right"/>
    </xf>
    <xf numFmtId="0" fontId="68" fillId="0" borderId="0" xfId="39" applyFont="1" applyAlignment="1">
      <alignment horizontal="center"/>
    </xf>
    <xf numFmtId="0" fontId="49" fillId="0" borderId="0" xfId="39" applyAlignment="1">
      <alignment horizontal="center"/>
    </xf>
    <xf numFmtId="0" fontId="68" fillId="0" borderId="3" xfId="180" applyFont="1" applyBorder="1" applyAlignment="1">
      <alignment horizontal="center" vertical="center"/>
    </xf>
    <xf numFmtId="0" fontId="7" fillId="0" borderId="8" xfId="180" applyBorder="1" applyAlignment="1"/>
    <xf numFmtId="0" fontId="7" fillId="0" borderId="4" xfId="180" applyBorder="1" applyAlignment="1"/>
    <xf numFmtId="0" fontId="7" fillId="0" borderId="1" xfId="180" applyBorder="1" applyAlignment="1">
      <alignment horizontal="center" vertical="center" wrapText="1"/>
    </xf>
    <xf numFmtId="0" fontId="7" fillId="3" borderId="1" xfId="180" applyFill="1" applyBorder="1" applyAlignment="1">
      <alignment horizontal="center" vertical="center" wrapText="1"/>
    </xf>
    <xf numFmtId="0" fontId="79" fillId="0" borderId="0" xfId="189" applyFont="1" applyAlignment="1">
      <alignment horizontal="center"/>
    </xf>
    <xf numFmtId="0" fontId="93" fillId="0" borderId="3" xfId="108" applyFont="1" applyBorder="1" applyAlignment="1">
      <alignment horizontal="left" vertical="center" wrapText="1"/>
    </xf>
    <xf numFmtId="0" fontId="93" fillId="0" borderId="4" xfId="108" applyFont="1" applyBorder="1" applyAlignment="1">
      <alignment horizontal="left" vertical="center" wrapText="1"/>
    </xf>
    <xf numFmtId="0" fontId="94" fillId="0" borderId="3" xfId="108" applyFont="1" applyBorder="1" applyAlignment="1">
      <alignment horizontal="left" vertical="center" wrapText="1"/>
    </xf>
    <xf numFmtId="0" fontId="94" fillId="0" borderId="4" xfId="108" applyFont="1" applyBorder="1" applyAlignment="1">
      <alignment horizontal="left" vertical="center" wrapText="1"/>
    </xf>
    <xf numFmtId="0" fontId="93" fillId="0" borderId="3" xfId="108" applyFont="1" applyBorder="1" applyAlignment="1">
      <alignment horizontal="left" vertical="center"/>
    </xf>
    <xf numFmtId="0" fontId="93" fillId="0" borderId="4" xfId="108" applyFont="1" applyBorder="1" applyAlignment="1">
      <alignment horizontal="left" vertical="center"/>
    </xf>
    <xf numFmtId="0" fontId="58" fillId="0" borderId="0" xfId="0" applyFont="1" applyAlignment="1">
      <alignment horizontal="right" wrapText="1"/>
    </xf>
    <xf numFmtId="0" fontId="60" fillId="0" borderId="0" xfId="1" applyFont="1" applyFill="1" applyAlignment="1">
      <alignment horizontal="center"/>
    </xf>
    <xf numFmtId="0" fontId="93" fillId="5" borderId="1" xfId="108" applyFont="1" applyFill="1" applyBorder="1" applyAlignment="1">
      <alignment horizontal="center"/>
    </xf>
    <xf numFmtId="0" fontId="93" fillId="5" borderId="2" xfId="108" applyFont="1" applyFill="1" applyBorder="1" applyAlignment="1">
      <alignment horizontal="center"/>
    </xf>
    <xf numFmtId="0" fontId="58" fillId="0" borderId="0" xfId="0" applyFont="1" applyAlignment="1">
      <alignment horizontal="right"/>
    </xf>
    <xf numFmtId="0" fontId="94" fillId="0" borderId="0" xfId="41" applyFont="1" applyAlignment="1">
      <alignment horizontal="center"/>
    </xf>
    <xf numFmtId="0" fontId="93" fillId="0" borderId="0" xfId="41" applyFont="1" applyAlignment="1">
      <alignment horizontal="center"/>
    </xf>
    <xf numFmtId="0" fontId="95" fillId="0" borderId="0" xfId="41" quotePrefix="1" applyFont="1" applyAlignment="1">
      <alignment horizontal="center"/>
    </xf>
    <xf numFmtId="0" fontId="93" fillId="0" borderId="3" xfId="108" applyFont="1" applyBorder="1" applyAlignment="1">
      <alignment horizontal="center" vertical="top" wrapText="1"/>
    </xf>
    <xf numFmtId="0" fontId="93" fillId="0" borderId="4" xfId="108" applyFont="1" applyBorder="1" applyAlignment="1">
      <alignment horizontal="center" vertical="top" wrapText="1"/>
    </xf>
    <xf numFmtId="0" fontId="93" fillId="0" borderId="24" xfId="108" applyFont="1" applyBorder="1" applyAlignment="1">
      <alignment horizontal="center" vertical="top" wrapText="1"/>
    </xf>
    <xf numFmtId="0" fontId="93" fillId="0" borderId="6" xfId="108" applyFont="1" applyBorder="1" applyAlignment="1">
      <alignment horizontal="center" vertical="top" wrapText="1"/>
    </xf>
    <xf numFmtId="0" fontId="93" fillId="0" borderId="2" xfId="108" applyFont="1" applyBorder="1" applyAlignment="1">
      <alignment horizontal="center"/>
    </xf>
    <xf numFmtId="0" fontId="93" fillId="0" borderId="1" xfId="108" applyFont="1" applyBorder="1" applyAlignment="1">
      <alignment horizontal="center"/>
    </xf>
    <xf numFmtId="0" fontId="58" fillId="2" borderId="0" xfId="0" applyFont="1" applyFill="1" applyAlignment="1">
      <alignment horizontal="center"/>
    </xf>
    <xf numFmtId="0" fontId="71" fillId="0" borderId="13" xfId="0" applyFont="1" applyBorder="1" applyAlignment="1">
      <alignment horizontal="center" vertical="top" wrapText="1"/>
    </xf>
    <xf numFmtId="0" fontId="71" fillId="0" borderId="9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71" fillId="0" borderId="1" xfId="0" applyFont="1" applyBorder="1" applyAlignment="1">
      <alignment horizontal="center" vertical="top" wrapText="1"/>
    </xf>
    <xf numFmtId="0" fontId="63" fillId="0" borderId="0" xfId="0" applyFont="1" applyAlignment="1">
      <alignment horizontal="center" vertical="center" wrapText="1"/>
    </xf>
    <xf numFmtId="0" fontId="71" fillId="0" borderId="14" xfId="0" applyFont="1" applyBorder="1" applyAlignment="1">
      <alignment horizontal="center" vertical="top" wrapText="1"/>
    </xf>
    <xf numFmtId="0" fontId="71" fillId="0" borderId="0" xfId="0" applyFont="1" applyBorder="1" applyAlignment="1">
      <alignment horizontal="center" vertical="top" wrapText="1"/>
    </xf>
    <xf numFmtId="0" fontId="71" fillId="0" borderId="17" xfId="0" applyFont="1" applyBorder="1" applyAlignment="1">
      <alignment horizontal="center" vertical="top" wrapText="1"/>
    </xf>
    <xf numFmtId="0" fontId="71" fillId="0" borderId="15" xfId="0" applyFont="1" applyBorder="1" applyAlignment="1">
      <alignment horizontal="center" vertical="top" wrapText="1"/>
    </xf>
    <xf numFmtId="0" fontId="71" fillId="0" borderId="18" xfId="0" applyFont="1" applyBorder="1" applyAlignment="1">
      <alignment horizontal="center" vertical="top" wrapText="1"/>
    </xf>
    <xf numFmtId="0" fontId="71" fillId="0" borderId="1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71" fillId="0" borderId="2" xfId="0" applyFont="1" applyBorder="1" applyAlignment="1">
      <alignment horizontal="center" vertical="top" wrapText="1"/>
    </xf>
    <xf numFmtId="0" fontId="71" fillId="0" borderId="5" xfId="0" applyFont="1" applyBorder="1" applyAlignment="1">
      <alignment horizontal="center" vertical="top" wrapText="1"/>
    </xf>
    <xf numFmtId="0" fontId="61" fillId="0" borderId="1" xfId="0" applyFont="1" applyBorder="1" applyAlignment="1">
      <alignment horizontal="center" vertical="center" wrapText="1"/>
    </xf>
    <xf numFmtId="0" fontId="71" fillId="0" borderId="6" xfId="0" applyFont="1" applyBorder="1" applyAlignment="1">
      <alignment horizontal="center" vertical="top" wrapText="1"/>
    </xf>
    <xf numFmtId="0" fontId="71" fillId="0" borderId="7" xfId="0" applyFont="1" applyBorder="1" applyAlignment="1">
      <alignment horizontal="center" vertical="top" wrapText="1"/>
    </xf>
    <xf numFmtId="0" fontId="68" fillId="0" borderId="0" xfId="99" applyFont="1" applyAlignment="1">
      <alignment horizontal="center"/>
    </xf>
    <xf numFmtId="0" fontId="47" fillId="0" borderId="0" xfId="99" applyAlignment="1">
      <alignment horizontal="center"/>
    </xf>
    <xf numFmtId="0" fontId="16" fillId="0" borderId="1" xfId="162" applyBorder="1" applyAlignment="1">
      <alignment horizontal="center" vertical="center" wrapText="1"/>
    </xf>
    <xf numFmtId="0" fontId="92" fillId="0" borderId="1" xfId="162" applyFont="1" applyBorder="1" applyAlignment="1">
      <alignment horizontal="center" vertical="center" wrapText="1"/>
    </xf>
    <xf numFmtId="0" fontId="16" fillId="3" borderId="1" xfId="162" applyFill="1" applyBorder="1" applyAlignment="1">
      <alignment horizontal="center" vertical="center" wrapText="1"/>
    </xf>
    <xf numFmtId="2" fontId="74" fillId="0" borderId="0" xfId="10" applyNumberFormat="1" applyFont="1" applyBorder="1" applyAlignment="1">
      <alignment horizontal="center" vertical="center" wrapText="1"/>
    </xf>
    <xf numFmtId="0" fontId="80" fillId="0" borderId="1" xfId="10" applyFont="1" applyBorder="1" applyAlignment="1">
      <alignment horizontal="left" wrapText="1"/>
    </xf>
    <xf numFmtId="0" fontId="80" fillId="0" borderId="3" xfId="10" applyFont="1" applyBorder="1" applyAlignment="1">
      <alignment horizontal="left" wrapText="1"/>
    </xf>
    <xf numFmtId="0" fontId="80" fillId="0" borderId="4" xfId="10" applyFont="1" applyBorder="1" applyAlignment="1">
      <alignment horizontal="left" wrapText="1"/>
    </xf>
    <xf numFmtId="2" fontId="78" fillId="0" borderId="1" xfId="10" applyNumberFormat="1" applyFont="1" applyFill="1" applyBorder="1" applyAlignment="1">
      <alignment horizontal="center" vertical="center" wrapText="1"/>
    </xf>
    <xf numFmtId="2" fontId="80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80" fillId="0" borderId="3" xfId="10" applyFont="1" applyBorder="1" applyAlignment="1">
      <alignment horizontal="left" vertical="center" wrapText="1"/>
    </xf>
    <xf numFmtId="0" fontId="80" fillId="0" borderId="4" xfId="10" applyFont="1" applyBorder="1" applyAlignment="1">
      <alignment horizontal="left" vertical="center" wrapText="1"/>
    </xf>
    <xf numFmtId="4" fontId="100" fillId="0" borderId="1" xfId="189" applyNumberFormat="1" applyBorder="1" applyAlignment="1">
      <alignment horizontal="center" vertical="center"/>
    </xf>
    <xf numFmtId="4" fontId="126" fillId="3" borderId="1" xfId="189" applyNumberFormat="1" applyFont="1" applyFill="1" applyBorder="1" applyAlignment="1">
      <alignment horizontal="center" vertical="center"/>
    </xf>
    <xf numFmtId="4" fontId="100" fillId="0" borderId="1" xfId="255" applyNumberFormat="1" applyBorder="1" applyAlignment="1">
      <alignment horizontal="center" vertical="center"/>
    </xf>
    <xf numFmtId="4" fontId="126" fillId="3" borderId="1" xfId="255" applyNumberFormat="1" applyFont="1" applyFill="1" applyBorder="1" applyAlignment="1">
      <alignment horizontal="center" vertical="center"/>
    </xf>
  </cellXfs>
  <cellStyles count="258">
    <cellStyle name="20% — акцент1" xfId="190"/>
    <cellStyle name="20% — акцент2" xfId="191"/>
    <cellStyle name="20% — акцент3" xfId="192"/>
    <cellStyle name="20% — акцент4" xfId="193"/>
    <cellStyle name="20% — акцент5" xfId="194"/>
    <cellStyle name="20% — акцент6" xfId="195"/>
    <cellStyle name="20% – Акцентування1" xfId="196"/>
    <cellStyle name="20% – Акцентування2" xfId="197"/>
    <cellStyle name="20% – Акцентування3" xfId="198"/>
    <cellStyle name="20% – Акцентування4" xfId="199"/>
    <cellStyle name="20% – Акцентування5" xfId="200"/>
    <cellStyle name="20% – Акцентування6" xfId="201"/>
    <cellStyle name="40% — акцент1" xfId="202"/>
    <cellStyle name="40% — акцент2" xfId="203"/>
    <cellStyle name="40% — акцент3" xfId="204"/>
    <cellStyle name="40% — акцент4" xfId="205"/>
    <cellStyle name="40% — акцент5" xfId="206"/>
    <cellStyle name="40% — акцент6" xfId="207"/>
    <cellStyle name="40% – Акцентування1" xfId="208"/>
    <cellStyle name="40% – Акцентування2" xfId="209"/>
    <cellStyle name="40% – Акцентування3" xfId="210"/>
    <cellStyle name="40% – Акцентування4" xfId="211"/>
    <cellStyle name="40% – Акцентування5" xfId="212"/>
    <cellStyle name="40% – Акцентування6" xfId="213"/>
    <cellStyle name="60% — акцент1" xfId="214"/>
    <cellStyle name="60% — акцент2" xfId="215"/>
    <cellStyle name="60% — акцент3" xfId="216"/>
    <cellStyle name="60% — акцент4" xfId="217"/>
    <cellStyle name="60% — акцент5" xfId="218"/>
    <cellStyle name="60% — акцент6" xfId="219"/>
    <cellStyle name="60% – Акцентування1" xfId="220"/>
    <cellStyle name="60% – Акцентування2" xfId="221"/>
    <cellStyle name="60% – Акцентування3" xfId="222"/>
    <cellStyle name="60% – Акцентування4" xfId="223"/>
    <cellStyle name="60% – Акцентування5" xfId="224"/>
    <cellStyle name="60% – Акцентування6" xfId="225"/>
    <cellStyle name="Normal_meresha_07" xfId="12"/>
    <cellStyle name="Normal_Доходи" xfId="111"/>
    <cellStyle name="Акцентування1" xfId="226"/>
    <cellStyle name="Акцентування2" xfId="227"/>
    <cellStyle name="Акцентування3" xfId="228"/>
    <cellStyle name="Акцентування4" xfId="229"/>
    <cellStyle name="Акцентування5" xfId="230"/>
    <cellStyle name="Акцентування6" xfId="231"/>
    <cellStyle name="Ввід" xfId="232"/>
    <cellStyle name="Добре" xfId="233"/>
    <cellStyle name="Заголовок 1 2" xfId="234"/>
    <cellStyle name="Заголовок 2 2" xfId="235"/>
    <cellStyle name="Заголовок 3 2" xfId="236"/>
    <cellStyle name="Заголовок 4 2" xfId="237"/>
    <cellStyle name="Звичайний" xfId="0" builtinId="0"/>
    <cellStyle name="Звичайний 10" xfId="13"/>
    <cellStyle name="Звичайний 11" xfId="14"/>
    <cellStyle name="Звичайний 12" xfId="15"/>
    <cellStyle name="Звичайний 13" xfId="16"/>
    <cellStyle name="Звичайний 14" xfId="17"/>
    <cellStyle name="Звичайний 15" xfId="18"/>
    <cellStyle name="Звичайний 16" xfId="19"/>
    <cellStyle name="Звичайний 17" xfId="20"/>
    <cellStyle name="Звичайний 18" xfId="21"/>
    <cellStyle name="Звичайний 19" xfId="22"/>
    <cellStyle name="Звичайний 2" xfId="23"/>
    <cellStyle name="Звичайний 2 2" xfId="238"/>
    <cellStyle name="Звичайний 2 3" xfId="253"/>
    <cellStyle name="Звичайний 2 4" xfId="256"/>
    <cellStyle name="Звичайний 20" xfId="24"/>
    <cellStyle name="Звичайний 3" xfId="25"/>
    <cellStyle name="Звичайний 4" xfId="26"/>
    <cellStyle name="Звичайний 5" xfId="27"/>
    <cellStyle name="Звичайний 6" xfId="28"/>
    <cellStyle name="Звичайний 7" xfId="29"/>
    <cellStyle name="Звичайний 8" xfId="30"/>
    <cellStyle name="Звичайний 9" xfId="31"/>
    <cellStyle name="Зв'язана клітинка" xfId="239"/>
    <cellStyle name="Контрольна клітинка" xfId="240"/>
    <cellStyle name="Назва" xfId="241"/>
    <cellStyle name="Обчислення" xfId="242"/>
    <cellStyle name="Обычный 10" xfId="10"/>
    <cellStyle name="Обычный 100" xfId="124"/>
    <cellStyle name="Обычный 101" xfId="125"/>
    <cellStyle name="Обычный 102" xfId="126"/>
    <cellStyle name="Обычный 103" xfId="127"/>
    <cellStyle name="Обычный 104" xfId="128"/>
    <cellStyle name="Обычный 105" xfId="131"/>
    <cellStyle name="Обычный 106" xfId="129"/>
    <cellStyle name="Обычный 107" xfId="130"/>
    <cellStyle name="Обычный 108" xfId="132"/>
    <cellStyle name="Обычный 109" xfId="133"/>
    <cellStyle name="Обычный 11" xfId="34"/>
    <cellStyle name="Обычный 110" xfId="134"/>
    <cellStyle name="Обычный 111" xfId="135"/>
    <cellStyle name="Обычный 112" xfId="136"/>
    <cellStyle name="Обычный 113" xfId="137"/>
    <cellStyle name="Обычный 114" xfId="138"/>
    <cellStyle name="Обычный 115" xfId="139"/>
    <cellStyle name="Обычный 116" xfId="140"/>
    <cellStyle name="Обычный 117" xfId="141"/>
    <cellStyle name="Обычный 118" xfId="142"/>
    <cellStyle name="Обычный 119" xfId="143"/>
    <cellStyle name="Обычный 12" xfId="35"/>
    <cellStyle name="Обычный 120" xfId="144"/>
    <cellStyle name="Обычный 121" xfId="146"/>
    <cellStyle name="Обычный 122" xfId="145"/>
    <cellStyle name="Обычный 123" xfId="147"/>
    <cellStyle name="Обычный 124" xfId="148"/>
    <cellStyle name="Обычный 125" xfId="149"/>
    <cellStyle name="Обычный 126" xfId="150"/>
    <cellStyle name="Обычный 127" xfId="151"/>
    <cellStyle name="Обычный 128" xfId="152"/>
    <cellStyle name="Обычный 129" xfId="153"/>
    <cellStyle name="Обычный 13" xfId="36"/>
    <cellStyle name="Обычный 130" xfId="154"/>
    <cellStyle name="Обычный 131" xfId="155"/>
    <cellStyle name="Обычный 132" xfId="156"/>
    <cellStyle name="Обычный 133" xfId="157"/>
    <cellStyle name="Обычный 134" xfId="158"/>
    <cellStyle name="Обычный 135" xfId="159"/>
    <cellStyle name="Обычный 136" xfId="160"/>
    <cellStyle name="Обычный 137" xfId="161"/>
    <cellStyle name="Обычный 138" xfId="162"/>
    <cellStyle name="Обычный 139" xfId="163"/>
    <cellStyle name="Обычный 14" xfId="37"/>
    <cellStyle name="Обычный 140" xfId="164"/>
    <cellStyle name="Обычный 141" xfId="165"/>
    <cellStyle name="Обычный 142" xfId="166"/>
    <cellStyle name="Обычный 143" xfId="167"/>
    <cellStyle name="Обычный 144" xfId="168"/>
    <cellStyle name="Обычный 145" xfId="169"/>
    <cellStyle name="Обычный 146" xfId="170"/>
    <cellStyle name="Обычный 147" xfId="171"/>
    <cellStyle name="Обычный 148" xfId="172"/>
    <cellStyle name="Обычный 149" xfId="173"/>
    <cellStyle name="Обычный 15" xfId="38"/>
    <cellStyle name="Обычный 150" xfId="174"/>
    <cellStyle name="Обычный 151" xfId="175"/>
    <cellStyle name="Обычный 152" xfId="176"/>
    <cellStyle name="Обычный 153" xfId="177"/>
    <cellStyle name="Обычный 154" xfId="178"/>
    <cellStyle name="Обычный 155" xfId="179"/>
    <cellStyle name="Обычный 156" xfId="180"/>
    <cellStyle name="Обычный 157" xfId="181"/>
    <cellStyle name="Обычный 158" xfId="182"/>
    <cellStyle name="Обычный 159" xfId="183"/>
    <cellStyle name="Обычный 16" xfId="39"/>
    <cellStyle name="Обычный 160" xfId="185"/>
    <cellStyle name="Обычный 161" xfId="184"/>
    <cellStyle name="Обычный 162" xfId="186"/>
    <cellStyle name="Обычный 163" xfId="187"/>
    <cellStyle name="Обычный 166" xfId="188"/>
    <cellStyle name="Обычный 17" xfId="40"/>
    <cellStyle name="Обычный 18" xfId="41"/>
    <cellStyle name="Обычный 19" xfId="42"/>
    <cellStyle name="Обычный 2" xfId="1"/>
    <cellStyle name="Обычный 2 2" xfId="2"/>
    <cellStyle name="Обычный 2 3" xfId="189"/>
    <cellStyle name="Обычный 2 4" xfId="252"/>
    <cellStyle name="Обычный 2 5" xfId="255"/>
    <cellStyle name="Обычный 20" xfId="44"/>
    <cellStyle name="Обычный 21" xfId="45"/>
    <cellStyle name="Обычный 22" xfId="46"/>
    <cellStyle name="Обычный 23" xfId="47"/>
    <cellStyle name="Обычный 24" xfId="48"/>
    <cellStyle name="Обычный 25" xfId="49"/>
    <cellStyle name="Обычный 26" xfId="50"/>
    <cellStyle name="Обычный 27" xfId="51"/>
    <cellStyle name="Обычный 28" xfId="52"/>
    <cellStyle name="Обычный 29" xfId="53"/>
    <cellStyle name="Обычный 3" xfId="3"/>
    <cellStyle name="Обычный 3 2" xfId="243"/>
    <cellStyle name="Обычный 3 3" xfId="254"/>
    <cellStyle name="Обычный 3 4" xfId="257"/>
    <cellStyle name="Обычный 30" xfId="54"/>
    <cellStyle name="Обычный 31" xfId="43"/>
    <cellStyle name="Обычный 32" xfId="55"/>
    <cellStyle name="Обычный 33" xfId="56"/>
    <cellStyle name="Обычный 34" xfId="57"/>
    <cellStyle name="Обычный 35" xfId="58"/>
    <cellStyle name="Обычный 36" xfId="59"/>
    <cellStyle name="Обычный 37" xfId="60"/>
    <cellStyle name="Обычный 38" xfId="61"/>
    <cellStyle name="Обычный 39" xfId="62"/>
    <cellStyle name="Обычный 4" xfId="4"/>
    <cellStyle name="Обычный 4 2" xfId="11"/>
    <cellStyle name="Обычный 40" xfId="63"/>
    <cellStyle name="Обычный 41" xfId="64"/>
    <cellStyle name="Обычный 42" xfId="65"/>
    <cellStyle name="Обычный 43" xfId="66"/>
    <cellStyle name="Обычный 44" xfId="67"/>
    <cellStyle name="Обычный 45" xfId="68"/>
    <cellStyle name="Обычный 46" xfId="69"/>
    <cellStyle name="Обычный 47" xfId="70"/>
    <cellStyle name="Обычный 48" xfId="71"/>
    <cellStyle name="Обычный 49" xfId="72"/>
    <cellStyle name="Обычный 5" xfId="5"/>
    <cellStyle name="Обычный 5 2" xfId="32"/>
    <cellStyle name="Обычный 50" xfId="73"/>
    <cellStyle name="Обычный 51" xfId="74"/>
    <cellStyle name="Обычный 52" xfId="75"/>
    <cellStyle name="Обычный 53" xfId="76"/>
    <cellStyle name="Обычный 54" xfId="77"/>
    <cellStyle name="Обычный 55" xfId="78"/>
    <cellStyle name="Обычный 56" xfId="79"/>
    <cellStyle name="Обычный 57" xfId="80"/>
    <cellStyle name="Обычный 58" xfId="81"/>
    <cellStyle name="Обычный 59" xfId="82"/>
    <cellStyle name="Обычный 6" xfId="6"/>
    <cellStyle name="Обычный 60" xfId="83"/>
    <cellStyle name="Обычный 61" xfId="84"/>
    <cellStyle name="Обычный 62" xfId="85"/>
    <cellStyle name="Обычный 63" xfId="86"/>
    <cellStyle name="Обычный 64" xfId="87"/>
    <cellStyle name="Обычный 65" xfId="88"/>
    <cellStyle name="Обычный 66" xfId="89"/>
    <cellStyle name="Обычный 67" xfId="90"/>
    <cellStyle name="Обычный 68" xfId="91"/>
    <cellStyle name="Обычный 69" xfId="92"/>
    <cellStyle name="Обычный 7" xfId="7"/>
    <cellStyle name="Обычный 70" xfId="93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8"/>
    <cellStyle name="Обычный 80" xfId="103"/>
    <cellStyle name="Обычный 81" xfId="104"/>
    <cellStyle name="Обычный 82" xfId="105"/>
    <cellStyle name="Обычный 83" xfId="106"/>
    <cellStyle name="Обычный 84" xfId="109"/>
    <cellStyle name="Обычный 85" xfId="108"/>
    <cellStyle name="Обычный 86" xfId="107"/>
    <cellStyle name="Обычный 87" xfId="110"/>
    <cellStyle name="Обычный 88" xfId="112"/>
    <cellStyle name="Обычный 89" xfId="113"/>
    <cellStyle name="Обычный 9" xfId="9"/>
    <cellStyle name="Обычный 90" xfId="114"/>
    <cellStyle name="Обычный 91" xfId="115"/>
    <cellStyle name="Обычный 92" xfId="116"/>
    <cellStyle name="Обычный 93" xfId="117"/>
    <cellStyle name="Обычный 94" xfId="118"/>
    <cellStyle name="Обычный 95" xfId="119"/>
    <cellStyle name="Обычный 96" xfId="120"/>
    <cellStyle name="Обычный 97" xfId="121"/>
    <cellStyle name="Обычный 98" xfId="122"/>
    <cellStyle name="Обычный 99" xfId="123"/>
    <cellStyle name="Підсумок" xfId="244"/>
    <cellStyle name="Поганий" xfId="245"/>
    <cellStyle name="Примечание 2" xfId="246"/>
    <cellStyle name="Примітка" xfId="247"/>
    <cellStyle name="Результат" xfId="248"/>
    <cellStyle name="Середній" xfId="249"/>
    <cellStyle name="Стиль 1" xfId="33"/>
    <cellStyle name="Текст попередження" xfId="250"/>
    <cellStyle name="Текст пояснення" xfId="251"/>
  </cellStyles>
  <dxfs count="15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D7F8F9"/>
      <color rgb="FF9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view="pageBreakPreview" zoomScaleSheetLayoutView="100" workbookViewId="0">
      <selection activeCell="A7" sqref="A7:O7"/>
    </sheetView>
  </sheetViews>
  <sheetFormatPr defaultRowHeight="12.75" x14ac:dyDescent="0.2"/>
  <cols>
    <col min="1" max="1" width="11.28515625" style="24" customWidth="1"/>
    <col min="2" max="2" width="49.28515625" style="24" customWidth="1"/>
    <col min="3" max="3" width="14.85546875" style="24" bestFit="1" customWidth="1"/>
    <col min="4" max="5" width="9.140625" style="24" bestFit="1" customWidth="1"/>
    <col min="6" max="6" width="10.5703125" style="24" customWidth="1"/>
    <col min="7" max="7" width="9.140625" style="24" bestFit="1" customWidth="1"/>
    <col min="8" max="8" width="12.28515625" style="24" bestFit="1" customWidth="1"/>
    <col min="9" max="11" width="9.140625" style="24" bestFit="1" customWidth="1"/>
    <col min="12" max="12" width="9.7109375" style="24" bestFit="1" customWidth="1"/>
    <col min="13" max="14" width="9.140625" style="24" bestFit="1" customWidth="1"/>
    <col min="15" max="15" width="12.85546875" style="24" customWidth="1"/>
    <col min="16" max="16384" width="9.140625" style="24"/>
  </cols>
  <sheetData>
    <row r="1" spans="1:15" ht="15.75" x14ac:dyDescent="0.25">
      <c r="J1" s="25"/>
      <c r="K1" s="25"/>
      <c r="L1" s="301" t="s">
        <v>340</v>
      </c>
      <c r="M1" s="301"/>
      <c r="N1" s="301"/>
      <c r="O1" s="301"/>
    </row>
    <row r="2" spans="1:15" ht="15.75" x14ac:dyDescent="0.25">
      <c r="J2" s="25"/>
      <c r="K2" s="25"/>
      <c r="M2" s="26"/>
      <c r="N2" s="26"/>
      <c r="O2" s="273" t="s">
        <v>290</v>
      </c>
    </row>
    <row r="3" spans="1:15" ht="15.75" customHeight="1" x14ac:dyDescent="0.25">
      <c r="K3" s="288"/>
      <c r="L3" s="288"/>
      <c r="M3" s="288"/>
      <c r="N3" s="288"/>
      <c r="O3" s="273" t="s">
        <v>291</v>
      </c>
    </row>
    <row r="4" spans="1:15" ht="15.75" customHeight="1" x14ac:dyDescent="0.25">
      <c r="J4" s="288"/>
      <c r="K4" s="288"/>
      <c r="L4" s="288"/>
      <c r="M4" s="288"/>
      <c r="N4" s="288"/>
      <c r="O4" s="288"/>
    </row>
    <row r="5" spans="1:15" ht="20.25" x14ac:dyDescent="0.2">
      <c r="A5" s="300" t="s">
        <v>333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</row>
    <row r="6" spans="1:15" ht="20.25" x14ac:dyDescent="0.2">
      <c r="A6" s="300" t="s">
        <v>302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</row>
    <row r="7" spans="1:15" x14ac:dyDescent="0.2">
      <c r="A7" s="299" t="s">
        <v>8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</row>
    <row r="8" spans="1:15" customFormat="1" ht="15" customHeight="1" x14ac:dyDescent="0.25">
      <c r="A8" s="299"/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</row>
    <row r="9" spans="1:15" customFormat="1" ht="15" customHeight="1" x14ac:dyDescent="0.25">
      <c r="A9" s="275"/>
      <c r="B9" s="285"/>
      <c r="C9" s="276"/>
      <c r="D9" s="276"/>
      <c r="E9" s="276"/>
      <c r="F9" s="276"/>
      <c r="G9" s="274"/>
      <c r="H9" s="274"/>
      <c r="I9" s="274"/>
      <c r="J9" s="274"/>
      <c r="K9" s="274"/>
      <c r="L9" s="274"/>
      <c r="M9" s="274"/>
      <c r="N9" s="274"/>
      <c r="O9" s="277" t="s">
        <v>48</v>
      </c>
    </row>
    <row r="10" spans="1:15" s="194" customFormat="1" ht="24" x14ac:dyDescent="0.25">
      <c r="A10" s="278" t="s">
        <v>7</v>
      </c>
      <c r="B10" s="278" t="s">
        <v>303</v>
      </c>
      <c r="C10" s="279" t="s">
        <v>304</v>
      </c>
      <c r="D10" s="279" t="s">
        <v>305</v>
      </c>
      <c r="E10" s="279" t="s">
        <v>306</v>
      </c>
      <c r="F10" s="279" t="s">
        <v>307</v>
      </c>
      <c r="G10" s="279" t="s">
        <v>308</v>
      </c>
      <c r="H10" s="279" t="s">
        <v>309</v>
      </c>
      <c r="I10" s="279" t="s">
        <v>310</v>
      </c>
      <c r="J10" s="279" t="s">
        <v>311</v>
      </c>
      <c r="K10" s="280" t="s">
        <v>312</v>
      </c>
      <c r="L10" s="279" t="s">
        <v>313</v>
      </c>
      <c r="M10" s="280" t="s">
        <v>314</v>
      </c>
      <c r="N10" s="280" t="s">
        <v>315</v>
      </c>
      <c r="O10" s="281" t="s">
        <v>151</v>
      </c>
    </row>
    <row r="11" spans="1:15" s="194" customFormat="1" ht="15" x14ac:dyDescent="0.25">
      <c r="A11" s="282">
        <v>1</v>
      </c>
      <c r="B11" s="283">
        <v>2</v>
      </c>
      <c r="C11" s="283">
        <v>3</v>
      </c>
      <c r="D11" s="283">
        <v>4</v>
      </c>
      <c r="E11" s="283">
        <v>5</v>
      </c>
      <c r="F11" s="283">
        <v>6</v>
      </c>
      <c r="G11" s="283">
        <v>7</v>
      </c>
      <c r="H11" s="283">
        <v>8</v>
      </c>
      <c r="I11" s="283">
        <v>9</v>
      </c>
      <c r="J11" s="283">
        <v>10</v>
      </c>
      <c r="K11" s="283">
        <v>11</v>
      </c>
      <c r="L11" s="283">
        <v>12</v>
      </c>
      <c r="M11" s="283">
        <v>13</v>
      </c>
      <c r="N11" s="283">
        <v>14</v>
      </c>
      <c r="O11" s="284">
        <v>15</v>
      </c>
    </row>
    <row r="12" spans="1:15" s="220" customFormat="1" ht="15" x14ac:dyDescent="0.25">
      <c r="A12" s="286" t="s">
        <v>316</v>
      </c>
      <c r="B12" s="287" t="s">
        <v>292</v>
      </c>
      <c r="C12" s="366">
        <v>1100000</v>
      </c>
      <c r="D12" s="366">
        <v>0</v>
      </c>
      <c r="E12" s="366">
        <v>0</v>
      </c>
      <c r="F12" s="366">
        <v>-100000</v>
      </c>
      <c r="G12" s="366">
        <v>0</v>
      </c>
      <c r="H12" s="366">
        <v>-950000</v>
      </c>
      <c r="I12" s="366">
        <v>0</v>
      </c>
      <c r="J12" s="366">
        <v>0</v>
      </c>
      <c r="K12" s="366">
        <v>0</v>
      </c>
      <c r="L12" s="366">
        <v>-50000</v>
      </c>
      <c r="M12" s="366">
        <v>0</v>
      </c>
      <c r="N12" s="366">
        <v>0</v>
      </c>
      <c r="O12" s="367">
        <f t="shared" ref="O12:O22" si="0">C12+D12+E12+F12+G12+H12+I12+J12+K12+L12+M12+N12</f>
        <v>0</v>
      </c>
    </row>
    <row r="13" spans="1:15" s="220" customFormat="1" ht="38.25" x14ac:dyDescent="0.25">
      <c r="A13" s="286" t="s">
        <v>317</v>
      </c>
      <c r="B13" s="287" t="s">
        <v>293</v>
      </c>
      <c r="C13" s="366">
        <v>1100000</v>
      </c>
      <c r="D13" s="366">
        <v>0</v>
      </c>
      <c r="E13" s="366">
        <v>0</v>
      </c>
      <c r="F13" s="366">
        <v>-100000</v>
      </c>
      <c r="G13" s="366">
        <v>0</v>
      </c>
      <c r="H13" s="366">
        <v>-950000</v>
      </c>
      <c r="I13" s="366">
        <v>0</v>
      </c>
      <c r="J13" s="366">
        <v>0</v>
      </c>
      <c r="K13" s="366">
        <v>0</v>
      </c>
      <c r="L13" s="366">
        <v>-50000</v>
      </c>
      <c r="M13" s="366">
        <v>0</v>
      </c>
      <c r="N13" s="366">
        <v>0</v>
      </c>
      <c r="O13" s="367">
        <f t="shared" si="0"/>
        <v>0</v>
      </c>
    </row>
    <row r="14" spans="1:15" s="220" customFormat="1" ht="15" x14ac:dyDescent="0.25">
      <c r="A14" s="286" t="s">
        <v>318</v>
      </c>
      <c r="B14" s="287" t="s">
        <v>294</v>
      </c>
      <c r="C14" s="366">
        <v>1100000</v>
      </c>
      <c r="D14" s="366">
        <v>0</v>
      </c>
      <c r="E14" s="366">
        <v>0</v>
      </c>
      <c r="F14" s="366">
        <v>-100000</v>
      </c>
      <c r="G14" s="366">
        <v>0</v>
      </c>
      <c r="H14" s="366">
        <v>-950000</v>
      </c>
      <c r="I14" s="366">
        <v>0</v>
      </c>
      <c r="J14" s="366">
        <v>0</v>
      </c>
      <c r="K14" s="366">
        <v>0</v>
      </c>
      <c r="L14" s="366">
        <v>-50000</v>
      </c>
      <c r="M14" s="366">
        <v>0</v>
      </c>
      <c r="N14" s="366">
        <v>0</v>
      </c>
      <c r="O14" s="367">
        <f t="shared" si="0"/>
        <v>0</v>
      </c>
    </row>
    <row r="15" spans="1:15" s="220" customFormat="1" ht="15" x14ac:dyDescent="0.25">
      <c r="A15" s="286" t="s">
        <v>319</v>
      </c>
      <c r="B15" s="287" t="s">
        <v>295</v>
      </c>
      <c r="C15" s="366">
        <v>100000</v>
      </c>
      <c r="D15" s="366">
        <v>0</v>
      </c>
      <c r="E15" s="366">
        <v>0</v>
      </c>
      <c r="F15" s="366">
        <v>0</v>
      </c>
      <c r="G15" s="366">
        <v>0</v>
      </c>
      <c r="H15" s="366">
        <v>-50000</v>
      </c>
      <c r="I15" s="366">
        <v>0</v>
      </c>
      <c r="J15" s="366">
        <v>0</v>
      </c>
      <c r="K15" s="366">
        <v>0</v>
      </c>
      <c r="L15" s="366">
        <v>-50000</v>
      </c>
      <c r="M15" s="366">
        <v>0</v>
      </c>
      <c r="N15" s="366">
        <v>0</v>
      </c>
      <c r="O15" s="367">
        <f t="shared" si="0"/>
        <v>0</v>
      </c>
    </row>
    <row r="16" spans="1:15" s="220" customFormat="1" ht="18.75" customHeight="1" x14ac:dyDescent="0.25">
      <c r="A16" s="286" t="s">
        <v>320</v>
      </c>
      <c r="B16" s="287" t="s">
        <v>296</v>
      </c>
      <c r="C16" s="366">
        <v>1000000</v>
      </c>
      <c r="D16" s="366">
        <v>0</v>
      </c>
      <c r="E16" s="366">
        <v>0</v>
      </c>
      <c r="F16" s="366">
        <v>-100000</v>
      </c>
      <c r="G16" s="366">
        <v>0</v>
      </c>
      <c r="H16" s="366">
        <v>-900000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366">
        <v>0</v>
      </c>
      <c r="O16" s="367">
        <f t="shared" si="0"/>
        <v>0</v>
      </c>
    </row>
    <row r="17" spans="1:15" s="220" customFormat="1" ht="15" x14ac:dyDescent="0.25">
      <c r="A17" s="286" t="s">
        <v>321</v>
      </c>
      <c r="B17" s="287" t="s">
        <v>187</v>
      </c>
      <c r="C17" s="366">
        <v>33360</v>
      </c>
      <c r="D17" s="366">
        <v>33360</v>
      </c>
      <c r="E17" s="366">
        <v>33360</v>
      </c>
      <c r="F17" s="366">
        <v>33360</v>
      </c>
      <c r="G17" s="366">
        <v>33360</v>
      </c>
      <c r="H17" s="366">
        <v>33360</v>
      </c>
      <c r="I17" s="366">
        <v>33360</v>
      </c>
      <c r="J17" s="366">
        <v>33360</v>
      </c>
      <c r="K17" s="366">
        <v>33360</v>
      </c>
      <c r="L17" s="366">
        <v>33360</v>
      </c>
      <c r="M17" s="366">
        <v>33360</v>
      </c>
      <c r="N17" s="366">
        <v>33360</v>
      </c>
      <c r="O17" s="367">
        <f t="shared" si="0"/>
        <v>400320</v>
      </c>
    </row>
    <row r="18" spans="1:15" s="220" customFormat="1" ht="15" x14ac:dyDescent="0.25">
      <c r="A18" s="286" t="s">
        <v>322</v>
      </c>
      <c r="B18" s="287" t="s">
        <v>188</v>
      </c>
      <c r="C18" s="366">
        <v>33360</v>
      </c>
      <c r="D18" s="366">
        <v>33360</v>
      </c>
      <c r="E18" s="366">
        <v>33360</v>
      </c>
      <c r="F18" s="366">
        <v>33360</v>
      </c>
      <c r="G18" s="366">
        <v>33360</v>
      </c>
      <c r="H18" s="366">
        <v>33360</v>
      </c>
      <c r="I18" s="366">
        <v>33360</v>
      </c>
      <c r="J18" s="366">
        <v>33360</v>
      </c>
      <c r="K18" s="366">
        <v>33360</v>
      </c>
      <c r="L18" s="366">
        <v>33360</v>
      </c>
      <c r="M18" s="366">
        <v>33360</v>
      </c>
      <c r="N18" s="366">
        <v>33360</v>
      </c>
      <c r="O18" s="367">
        <f t="shared" si="0"/>
        <v>400320</v>
      </c>
    </row>
    <row r="19" spans="1:15" s="254" customFormat="1" ht="25.5" x14ac:dyDescent="0.2">
      <c r="A19" s="286" t="s">
        <v>323</v>
      </c>
      <c r="B19" s="287" t="s">
        <v>288</v>
      </c>
      <c r="C19" s="366">
        <v>33360</v>
      </c>
      <c r="D19" s="366">
        <v>33360</v>
      </c>
      <c r="E19" s="366">
        <v>33360</v>
      </c>
      <c r="F19" s="366">
        <v>33360</v>
      </c>
      <c r="G19" s="366">
        <v>33360</v>
      </c>
      <c r="H19" s="366">
        <v>33360</v>
      </c>
      <c r="I19" s="366">
        <v>33360</v>
      </c>
      <c r="J19" s="366">
        <v>33360</v>
      </c>
      <c r="K19" s="366">
        <v>33360</v>
      </c>
      <c r="L19" s="366">
        <v>33360</v>
      </c>
      <c r="M19" s="366">
        <v>33360</v>
      </c>
      <c r="N19" s="366">
        <v>33360</v>
      </c>
      <c r="O19" s="367">
        <f t="shared" si="0"/>
        <v>400320</v>
      </c>
    </row>
    <row r="20" spans="1:15" ht="76.5" x14ac:dyDescent="0.2">
      <c r="A20" s="286" t="s">
        <v>324</v>
      </c>
      <c r="B20" s="287" t="s">
        <v>289</v>
      </c>
      <c r="C20" s="366">
        <v>33360</v>
      </c>
      <c r="D20" s="366">
        <v>33360</v>
      </c>
      <c r="E20" s="366">
        <v>33360</v>
      </c>
      <c r="F20" s="366">
        <v>33360</v>
      </c>
      <c r="G20" s="366">
        <v>33360</v>
      </c>
      <c r="H20" s="366">
        <v>33360</v>
      </c>
      <c r="I20" s="366">
        <v>33360</v>
      </c>
      <c r="J20" s="366">
        <v>33360</v>
      </c>
      <c r="K20" s="366">
        <v>33360</v>
      </c>
      <c r="L20" s="366">
        <v>33360</v>
      </c>
      <c r="M20" s="366">
        <v>33360</v>
      </c>
      <c r="N20" s="366">
        <v>33360</v>
      </c>
      <c r="O20" s="367">
        <f t="shared" si="0"/>
        <v>400320</v>
      </c>
    </row>
    <row r="21" spans="1:15" x14ac:dyDescent="0.2">
      <c r="A21" s="286" t="s">
        <v>325</v>
      </c>
      <c r="B21" s="287" t="s">
        <v>326</v>
      </c>
      <c r="C21" s="366">
        <v>1100000</v>
      </c>
      <c r="D21" s="366">
        <v>0</v>
      </c>
      <c r="E21" s="366">
        <v>0</v>
      </c>
      <c r="F21" s="366">
        <v>-100000</v>
      </c>
      <c r="G21" s="366">
        <v>0</v>
      </c>
      <c r="H21" s="366">
        <v>-950000</v>
      </c>
      <c r="I21" s="366">
        <v>0</v>
      </c>
      <c r="J21" s="366">
        <v>0</v>
      </c>
      <c r="K21" s="366">
        <v>0</v>
      </c>
      <c r="L21" s="366">
        <v>-50000</v>
      </c>
      <c r="M21" s="366">
        <v>0</v>
      </c>
      <c r="N21" s="366">
        <v>0</v>
      </c>
      <c r="O21" s="367">
        <f t="shared" si="0"/>
        <v>0</v>
      </c>
    </row>
    <row r="22" spans="1:15" x14ac:dyDescent="0.2">
      <c r="A22" s="286" t="s">
        <v>325</v>
      </c>
      <c r="B22" s="287" t="s">
        <v>327</v>
      </c>
      <c r="C22" s="366">
        <v>1133360</v>
      </c>
      <c r="D22" s="366">
        <v>33360</v>
      </c>
      <c r="E22" s="366">
        <v>33360</v>
      </c>
      <c r="F22" s="366">
        <v>-66640</v>
      </c>
      <c r="G22" s="366">
        <v>33360</v>
      </c>
      <c r="H22" s="366">
        <v>-916640</v>
      </c>
      <c r="I22" s="366">
        <v>33360</v>
      </c>
      <c r="J22" s="366">
        <v>33360</v>
      </c>
      <c r="K22" s="366">
        <v>33360</v>
      </c>
      <c r="L22" s="366">
        <v>-16640</v>
      </c>
      <c r="M22" s="366">
        <v>33360</v>
      </c>
      <c r="N22" s="366">
        <v>33360</v>
      </c>
      <c r="O22" s="367">
        <f t="shared" si="0"/>
        <v>400320</v>
      </c>
    </row>
    <row r="25" spans="1:15" ht="18.75" x14ac:dyDescent="0.3">
      <c r="B25" s="102" t="s">
        <v>97</v>
      </c>
    </row>
  </sheetData>
  <mergeCells count="5">
    <mergeCell ref="A8:O8"/>
    <mergeCell ref="A5:O5"/>
    <mergeCell ref="A6:O6"/>
    <mergeCell ref="A7:O7"/>
    <mergeCell ref="L1:O1"/>
  </mergeCells>
  <conditionalFormatting sqref="A12:A22">
    <cfRule type="expression" dxfId="14" priority="15" stopIfTrue="1">
      <formula>XFD12=1</formula>
    </cfRule>
  </conditionalFormatting>
  <conditionalFormatting sqref="B12:B22">
    <cfRule type="expression" dxfId="13" priority="14" stopIfTrue="1">
      <formula>XFD12=1</formula>
    </cfRule>
  </conditionalFormatting>
  <conditionalFormatting sqref="C12:C22">
    <cfRule type="expression" dxfId="12" priority="13" stopIfTrue="1">
      <formula>XFD12=1</formula>
    </cfRule>
  </conditionalFormatting>
  <conditionalFormatting sqref="D12:D22">
    <cfRule type="expression" dxfId="11" priority="12" stopIfTrue="1">
      <formula>XFD12=1</formula>
    </cfRule>
  </conditionalFormatting>
  <conditionalFormatting sqref="E12:E22">
    <cfRule type="expression" dxfId="10" priority="11" stopIfTrue="1">
      <formula>XFD12=1</formula>
    </cfRule>
  </conditionalFormatting>
  <conditionalFormatting sqref="F12:F22">
    <cfRule type="expression" dxfId="9" priority="10" stopIfTrue="1">
      <formula>XFD12=1</formula>
    </cfRule>
  </conditionalFormatting>
  <conditionalFormatting sqref="G12:G22">
    <cfRule type="expression" dxfId="8" priority="9" stopIfTrue="1">
      <formula>XFD12=1</formula>
    </cfRule>
  </conditionalFormatting>
  <conditionalFormatting sqref="H12:H22">
    <cfRule type="expression" dxfId="7" priority="8" stopIfTrue="1">
      <formula>XFD12=1</formula>
    </cfRule>
  </conditionalFormatting>
  <conditionalFormatting sqref="I12:I22">
    <cfRule type="expression" dxfId="6" priority="7" stopIfTrue="1">
      <formula>XFD12=1</formula>
    </cfRule>
  </conditionalFormatting>
  <conditionalFormatting sqref="J12:J22">
    <cfRule type="expression" dxfId="5" priority="6" stopIfTrue="1">
      <formula>XFD12=1</formula>
    </cfRule>
  </conditionalFormatting>
  <conditionalFormatting sqref="K12:K22">
    <cfRule type="expression" dxfId="4" priority="5" stopIfTrue="1">
      <formula>XFD12=1</formula>
    </cfRule>
  </conditionalFormatting>
  <conditionalFormatting sqref="L12:L22">
    <cfRule type="expression" dxfId="3" priority="4" stopIfTrue="1">
      <formula>XFD12=1</formula>
    </cfRule>
  </conditionalFormatting>
  <conditionalFormatting sqref="M12:M22">
    <cfRule type="expression" dxfId="2" priority="3" stopIfTrue="1">
      <formula>XFD12=1</formula>
    </cfRule>
  </conditionalFormatting>
  <conditionalFormatting sqref="N12:N22">
    <cfRule type="expression" dxfId="1" priority="2" stopIfTrue="1">
      <formula>XFD12=1</formula>
    </cfRule>
  </conditionalFormatting>
  <conditionalFormatting sqref="O12:O22">
    <cfRule type="expression" dxfId="0" priority="1" stopIfTrue="1">
      <formula>XFD12=1</formula>
    </cfRule>
  </conditionalFormatting>
  <pageMargins left="0.78740157480314965" right="0.78740157480314965" top="1.1811023622047245" bottom="0.59055118110236227" header="0" footer="0"/>
  <pageSetup paperSize="9" scale="66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BreakPreview" zoomScale="60" workbookViewId="0">
      <selection activeCell="B13" sqref="B13"/>
    </sheetView>
  </sheetViews>
  <sheetFormatPr defaultRowHeight="15" x14ac:dyDescent="0.25"/>
  <cols>
    <col min="1" max="1" width="8" customWidth="1"/>
    <col min="2" max="2" width="47.85546875" customWidth="1"/>
    <col min="3" max="3" width="14.85546875" bestFit="1" customWidth="1"/>
    <col min="4" max="4" width="16.5703125" bestFit="1" customWidth="1"/>
    <col min="5" max="5" width="13.7109375" bestFit="1" customWidth="1"/>
    <col min="6" max="6" width="15.5703125" customWidth="1"/>
  </cols>
  <sheetData>
    <row r="1" spans="1:8" ht="15.75" x14ac:dyDescent="0.25">
      <c r="D1" s="13" t="s">
        <v>14</v>
      </c>
      <c r="F1" s="13"/>
      <c r="G1" s="13"/>
      <c r="H1" s="13"/>
    </row>
    <row r="2" spans="1:8" ht="12.75" customHeight="1" x14ac:dyDescent="0.25">
      <c r="C2" s="13"/>
      <c r="D2" s="17"/>
      <c r="E2" s="17"/>
      <c r="F2" s="28" t="str">
        <f>'Дод 1'!O2</f>
        <v>до рішення виконавчого комітету Великокучурівської  сільської ради від  23.01.2026 № 29</v>
      </c>
      <c r="G2" s="17"/>
      <c r="H2" s="17"/>
    </row>
    <row r="3" spans="1:8" ht="15.75" x14ac:dyDescent="0.25">
      <c r="D3" s="18"/>
      <c r="F3" s="28" t="str">
        <f>'Дод 1'!O3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  <c r="G3" s="13"/>
      <c r="H3" s="13"/>
    </row>
    <row r="4" spans="1:8" ht="15.75" x14ac:dyDescent="0.25">
      <c r="C4" s="23"/>
      <c r="F4" s="27"/>
      <c r="G4" s="13"/>
      <c r="H4" s="13"/>
    </row>
    <row r="5" spans="1:8" ht="27.75" customHeight="1" x14ac:dyDescent="0.25">
      <c r="A5" s="302" t="s">
        <v>287</v>
      </c>
      <c r="B5" s="303"/>
      <c r="C5" s="303"/>
      <c r="D5" s="303"/>
      <c r="E5" s="303"/>
      <c r="F5" s="303"/>
    </row>
    <row r="6" spans="1:8" ht="15" customHeight="1" x14ac:dyDescent="0.25">
      <c r="A6" s="183" t="s">
        <v>165</v>
      </c>
      <c r="B6" s="98"/>
      <c r="C6" s="98"/>
      <c r="D6" s="98"/>
      <c r="E6" s="98"/>
      <c r="F6" s="98"/>
    </row>
    <row r="7" spans="1:8" ht="18" customHeight="1" x14ac:dyDescent="0.25">
      <c r="A7" s="98" t="s">
        <v>47</v>
      </c>
      <c r="B7" s="98"/>
      <c r="C7" s="98"/>
      <c r="D7" s="98"/>
      <c r="E7" s="98"/>
      <c r="F7" s="99" t="s">
        <v>48</v>
      </c>
    </row>
    <row r="8" spans="1:8" ht="15" customHeight="1" x14ac:dyDescent="0.25">
      <c r="A8" s="307" t="s">
        <v>7</v>
      </c>
      <c r="B8" s="307" t="s">
        <v>43</v>
      </c>
      <c r="C8" s="308" t="s">
        <v>33</v>
      </c>
      <c r="D8" s="307" t="s">
        <v>8</v>
      </c>
      <c r="E8" s="307" t="s">
        <v>9</v>
      </c>
      <c r="F8" s="307"/>
    </row>
    <row r="9" spans="1:8" ht="15" customHeight="1" x14ac:dyDescent="0.25">
      <c r="A9" s="307"/>
      <c r="B9" s="307"/>
      <c r="C9" s="307"/>
      <c r="D9" s="307"/>
      <c r="E9" s="307" t="s">
        <v>34</v>
      </c>
      <c r="F9" s="307" t="s">
        <v>35</v>
      </c>
    </row>
    <row r="10" spans="1:8" ht="15" customHeight="1" x14ac:dyDescent="0.25">
      <c r="A10" s="307"/>
      <c r="B10" s="307"/>
      <c r="C10" s="307"/>
      <c r="D10" s="307"/>
      <c r="E10" s="307"/>
      <c r="F10" s="307"/>
    </row>
    <row r="11" spans="1:8" x14ac:dyDescent="0.25">
      <c r="A11" s="260">
        <v>1</v>
      </c>
      <c r="B11" s="260">
        <v>2</v>
      </c>
      <c r="C11" s="261">
        <v>3</v>
      </c>
      <c r="D11" s="260">
        <v>4</v>
      </c>
      <c r="E11" s="260">
        <v>5</v>
      </c>
      <c r="F11" s="260">
        <v>6</v>
      </c>
    </row>
    <row r="12" spans="1:8" x14ac:dyDescent="0.25">
      <c r="A12" s="304" t="s">
        <v>44</v>
      </c>
      <c r="B12" s="305"/>
      <c r="C12" s="305"/>
      <c r="D12" s="305"/>
      <c r="E12" s="305"/>
      <c r="F12" s="306"/>
    </row>
    <row r="13" spans="1:8" x14ac:dyDescent="0.25">
      <c r="A13" s="262">
        <v>200000</v>
      </c>
      <c r="B13" s="263" t="s">
        <v>10</v>
      </c>
      <c r="C13" s="264">
        <v>0</v>
      </c>
      <c r="D13" s="265">
        <v>-676300</v>
      </c>
      <c r="E13" s="265">
        <v>676300</v>
      </c>
      <c r="F13" s="265">
        <v>676300</v>
      </c>
    </row>
    <row r="14" spans="1:8" ht="34.5" customHeight="1" x14ac:dyDescent="0.25">
      <c r="A14" s="262">
        <v>208000</v>
      </c>
      <c r="B14" s="263" t="s">
        <v>11</v>
      </c>
      <c r="C14" s="264">
        <v>0</v>
      </c>
      <c r="D14" s="265">
        <v>-676300</v>
      </c>
      <c r="E14" s="265">
        <v>676300</v>
      </c>
      <c r="F14" s="265">
        <v>676300</v>
      </c>
    </row>
    <row r="15" spans="1:8" ht="25.5" x14ac:dyDescent="0.25">
      <c r="A15" s="266">
        <v>208400</v>
      </c>
      <c r="B15" s="267" t="s">
        <v>12</v>
      </c>
      <c r="C15" s="268">
        <v>0</v>
      </c>
      <c r="D15" s="269">
        <v>-676300</v>
      </c>
      <c r="E15" s="269">
        <v>676300</v>
      </c>
      <c r="F15" s="269">
        <v>676300</v>
      </c>
    </row>
    <row r="16" spans="1:8" ht="37.5" customHeight="1" x14ac:dyDescent="0.25">
      <c r="A16" s="270" t="s">
        <v>38</v>
      </c>
      <c r="B16" s="271" t="s">
        <v>45</v>
      </c>
      <c r="C16" s="264">
        <v>0</v>
      </c>
      <c r="D16" s="264">
        <v>-676300</v>
      </c>
      <c r="E16" s="264">
        <v>676300</v>
      </c>
      <c r="F16" s="264">
        <v>676300</v>
      </c>
    </row>
    <row r="17" spans="1:7" x14ac:dyDescent="0.25">
      <c r="A17" s="304" t="s">
        <v>163</v>
      </c>
      <c r="B17" s="305"/>
      <c r="C17" s="305"/>
      <c r="D17" s="305"/>
      <c r="E17" s="305"/>
      <c r="F17" s="306"/>
    </row>
    <row r="18" spans="1:7" x14ac:dyDescent="0.25">
      <c r="A18" s="262">
        <v>600000</v>
      </c>
      <c r="B18" s="263" t="s">
        <v>13</v>
      </c>
      <c r="C18" s="264">
        <v>0</v>
      </c>
      <c r="D18" s="265">
        <v>-676300</v>
      </c>
      <c r="E18" s="265">
        <v>676300</v>
      </c>
      <c r="F18" s="265">
        <v>676300</v>
      </c>
    </row>
    <row r="19" spans="1:7" x14ac:dyDescent="0.25">
      <c r="A19" s="262">
        <v>602000</v>
      </c>
      <c r="B19" s="263" t="s">
        <v>46</v>
      </c>
      <c r="C19" s="264">
        <v>0</v>
      </c>
      <c r="D19" s="265">
        <v>-676300</v>
      </c>
      <c r="E19" s="265">
        <v>676300</v>
      </c>
      <c r="F19" s="265">
        <v>676300</v>
      </c>
    </row>
    <row r="20" spans="1:7" ht="29.25" customHeight="1" x14ac:dyDescent="0.25">
      <c r="A20" s="266">
        <v>602400</v>
      </c>
      <c r="B20" s="267" t="s">
        <v>12</v>
      </c>
      <c r="C20" s="268">
        <v>0</v>
      </c>
      <c r="D20" s="269">
        <v>-676300</v>
      </c>
      <c r="E20" s="269">
        <v>676300</v>
      </c>
      <c r="F20" s="269">
        <v>676300</v>
      </c>
    </row>
    <row r="21" spans="1:7" ht="22.5" customHeight="1" x14ac:dyDescent="0.25">
      <c r="A21" s="270" t="s">
        <v>38</v>
      </c>
      <c r="B21" s="271" t="s">
        <v>45</v>
      </c>
      <c r="C21" s="264">
        <v>0</v>
      </c>
      <c r="D21" s="264">
        <v>-676300</v>
      </c>
      <c r="E21" s="264">
        <v>676300</v>
      </c>
      <c r="F21" s="264">
        <v>676300</v>
      </c>
    </row>
    <row r="22" spans="1:7" s="193" customFormat="1" hidden="1" x14ac:dyDescent="0.25">
      <c r="A22" s="242">
        <v>602100</v>
      </c>
      <c r="B22" s="243" t="s">
        <v>198</v>
      </c>
      <c r="C22" s="244">
        <f t="shared" ref="C22:C25" si="0">D22+E22</f>
        <v>15286913.190000001</v>
      </c>
      <c r="D22" s="245">
        <v>14272981.210000001</v>
      </c>
      <c r="E22" s="245">
        <v>1013931.98</v>
      </c>
      <c r="F22" s="245">
        <v>84200</v>
      </c>
    </row>
    <row r="23" spans="1:7" ht="18.75" hidden="1" x14ac:dyDescent="0.3">
      <c r="A23" s="242">
        <v>602200</v>
      </c>
      <c r="B23" s="243" t="s">
        <v>269</v>
      </c>
      <c r="C23" s="244">
        <f t="shared" si="0"/>
        <v>122527.76</v>
      </c>
      <c r="D23" s="245">
        <v>1.1399999999999999</v>
      </c>
      <c r="E23" s="245">
        <v>122526.62</v>
      </c>
      <c r="F23" s="245">
        <v>0</v>
      </c>
      <c r="G23" s="102"/>
    </row>
    <row r="24" spans="1:7" ht="45" hidden="1" x14ac:dyDescent="0.25">
      <c r="A24" s="242">
        <v>602400</v>
      </c>
      <c r="B24" s="243" t="s">
        <v>12</v>
      </c>
      <c r="C24" s="244">
        <f t="shared" si="0"/>
        <v>0</v>
      </c>
      <c r="D24" s="245">
        <v>-3345000</v>
      </c>
      <c r="E24" s="245">
        <v>3345000</v>
      </c>
      <c r="F24" s="245">
        <v>3345000</v>
      </c>
    </row>
    <row r="25" spans="1:7" hidden="1" x14ac:dyDescent="0.25">
      <c r="A25" s="246" t="s">
        <v>38</v>
      </c>
      <c r="B25" s="247" t="s">
        <v>45</v>
      </c>
      <c r="C25" s="241">
        <f t="shared" si="0"/>
        <v>15164385.43</v>
      </c>
      <c r="D25" s="241">
        <v>10927980.07</v>
      </c>
      <c r="E25" s="241">
        <v>4236405.3600000003</v>
      </c>
      <c r="F25" s="241">
        <v>3429200</v>
      </c>
    </row>
    <row r="27" spans="1:7" ht="18.75" x14ac:dyDescent="0.3">
      <c r="B27" s="102" t="s">
        <v>97</v>
      </c>
    </row>
  </sheetData>
  <mergeCells count="10">
    <mergeCell ref="A5:F5"/>
    <mergeCell ref="A12:F12"/>
    <mergeCell ref="A17:F17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25" right="0.25" top="0.75" bottom="0.75" header="0.3" footer="0.3"/>
  <pageSetup paperSize="9" scale="84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9"/>
  <sheetViews>
    <sheetView topLeftCell="A19" workbookViewId="0">
      <selection activeCell="E29" sqref="E29"/>
    </sheetView>
  </sheetViews>
  <sheetFormatPr defaultRowHeight="15" x14ac:dyDescent="0.25"/>
  <cols>
    <col min="1" max="1" width="14.28515625" customWidth="1"/>
    <col min="2" max="2" width="29" customWidth="1"/>
    <col min="3" max="3" width="12.140625" customWidth="1"/>
    <col min="4" max="4" width="11.7109375" customWidth="1"/>
    <col min="5" max="6" width="15.140625" customWidth="1"/>
    <col min="7" max="7" width="15.140625" style="32" customWidth="1"/>
    <col min="8" max="15" width="15.140625" customWidth="1"/>
    <col min="16" max="45" width="9.140625" style="289"/>
  </cols>
  <sheetData>
    <row r="1" spans="1:15" ht="15.75" x14ac:dyDescent="0.25">
      <c r="L1" s="13" t="s">
        <v>341</v>
      </c>
      <c r="M1" s="13"/>
      <c r="N1" s="13"/>
      <c r="O1" s="13"/>
    </row>
    <row r="2" spans="1:15" ht="15.75" x14ac:dyDescent="0.25">
      <c r="J2" s="13"/>
      <c r="K2" s="11"/>
      <c r="L2" s="11"/>
      <c r="M2" s="11"/>
      <c r="N2" s="11"/>
      <c r="O2" s="34" t="str">
        <f>'дод 2'!F2</f>
        <v>до рішення виконавчого комітету Великокучурівської  сільської ради від  23.01.2026 № 29</v>
      </c>
    </row>
    <row r="3" spans="1:15" ht="18.75" x14ac:dyDescent="0.3">
      <c r="E3" s="58"/>
      <c r="F3" s="58"/>
      <c r="G3" s="58"/>
      <c r="H3" s="58"/>
      <c r="I3" s="58"/>
      <c r="J3" s="13"/>
      <c r="K3" s="13"/>
      <c r="L3" s="13"/>
      <c r="M3" s="13"/>
      <c r="O3" s="33" t="str">
        <f>'дод 2'!F3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15" ht="54" customHeight="1" x14ac:dyDescent="0.3">
      <c r="A4" s="309" t="s">
        <v>332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</row>
    <row r="5" spans="1:15" ht="20.25" x14ac:dyDescent="0.25">
      <c r="A5" s="300" t="s">
        <v>302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</row>
    <row r="6" spans="1:15" x14ac:dyDescent="0.25">
      <c r="A6" s="299" t="s">
        <v>8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</row>
    <row r="7" spans="1:15" x14ac:dyDescent="0.25">
      <c r="A7" s="101" t="s">
        <v>165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</row>
    <row r="8" spans="1:15" x14ac:dyDescent="0.25">
      <c r="A8" s="100" t="s">
        <v>47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</row>
    <row r="9" spans="1:15" ht="24" x14ac:dyDescent="0.25">
      <c r="A9" s="290" t="s">
        <v>7</v>
      </c>
      <c r="B9" s="290" t="s">
        <v>303</v>
      </c>
      <c r="C9" s="291" t="s">
        <v>304</v>
      </c>
      <c r="D9" s="291" t="s">
        <v>305</v>
      </c>
      <c r="E9" s="291" t="s">
        <v>306</v>
      </c>
      <c r="F9" s="291" t="s">
        <v>307</v>
      </c>
      <c r="G9" s="291" t="s">
        <v>308</v>
      </c>
      <c r="H9" s="291" t="s">
        <v>309</v>
      </c>
      <c r="I9" s="291" t="s">
        <v>310</v>
      </c>
      <c r="J9" s="291" t="s">
        <v>311</v>
      </c>
      <c r="K9" s="292" t="s">
        <v>312</v>
      </c>
      <c r="L9" s="291" t="s">
        <v>313</v>
      </c>
      <c r="M9" s="292" t="s">
        <v>314</v>
      </c>
      <c r="N9" s="292" t="s">
        <v>315</v>
      </c>
      <c r="O9" s="293" t="s">
        <v>151</v>
      </c>
    </row>
    <row r="10" spans="1:15" x14ac:dyDescent="0.25">
      <c r="A10" s="294">
        <v>1</v>
      </c>
      <c r="B10" s="295">
        <v>2</v>
      </c>
      <c r="C10" s="295">
        <v>3</v>
      </c>
      <c r="D10" s="295">
        <v>4</v>
      </c>
      <c r="E10" s="295">
        <v>5</v>
      </c>
      <c r="F10" s="295">
        <v>6</v>
      </c>
      <c r="G10" s="295">
        <v>7</v>
      </c>
      <c r="H10" s="295">
        <v>8</v>
      </c>
      <c r="I10" s="295">
        <v>9</v>
      </c>
      <c r="J10" s="295">
        <v>10</v>
      </c>
      <c r="K10" s="295">
        <v>11</v>
      </c>
      <c r="L10" s="295">
        <v>12</v>
      </c>
      <c r="M10" s="295">
        <v>13</v>
      </c>
      <c r="N10" s="295">
        <v>14</v>
      </c>
      <c r="O10" s="296">
        <v>15</v>
      </c>
    </row>
    <row r="11" spans="1:15" ht="25.5" x14ac:dyDescent="0.25">
      <c r="A11" s="297" t="s">
        <v>77</v>
      </c>
      <c r="B11" s="298" t="s">
        <v>42</v>
      </c>
      <c r="C11" s="368">
        <v>653360</v>
      </c>
      <c r="D11" s="368">
        <v>33360</v>
      </c>
      <c r="E11" s="368">
        <v>33360</v>
      </c>
      <c r="F11" s="368">
        <v>33360</v>
      </c>
      <c r="G11" s="368">
        <v>33360</v>
      </c>
      <c r="H11" s="368">
        <v>-536640</v>
      </c>
      <c r="I11" s="368">
        <v>33360</v>
      </c>
      <c r="J11" s="368">
        <v>33360</v>
      </c>
      <c r="K11" s="368">
        <v>33360</v>
      </c>
      <c r="L11" s="368">
        <v>-16640</v>
      </c>
      <c r="M11" s="368">
        <v>33360</v>
      </c>
      <c r="N11" s="368">
        <v>33360</v>
      </c>
      <c r="O11" s="369">
        <v>400320</v>
      </c>
    </row>
    <row r="12" spans="1:15" ht="102" x14ac:dyDescent="0.25">
      <c r="A12" s="297" t="s">
        <v>18</v>
      </c>
      <c r="B12" s="298" t="s">
        <v>297</v>
      </c>
      <c r="C12" s="368">
        <v>520000</v>
      </c>
      <c r="D12" s="368">
        <v>0</v>
      </c>
      <c r="E12" s="368">
        <v>0</v>
      </c>
      <c r="F12" s="368">
        <v>0</v>
      </c>
      <c r="G12" s="368">
        <v>0</v>
      </c>
      <c r="H12" s="368">
        <v>-520000</v>
      </c>
      <c r="I12" s="368">
        <v>0</v>
      </c>
      <c r="J12" s="368">
        <v>0</v>
      </c>
      <c r="K12" s="368">
        <v>0</v>
      </c>
      <c r="L12" s="368">
        <v>0</v>
      </c>
      <c r="M12" s="368">
        <v>0</v>
      </c>
      <c r="N12" s="368">
        <v>0</v>
      </c>
      <c r="O12" s="369">
        <v>0</v>
      </c>
    </row>
    <row r="13" spans="1:15" x14ac:dyDescent="0.25">
      <c r="A13" s="297" t="s">
        <v>328</v>
      </c>
      <c r="B13" s="298" t="s">
        <v>329</v>
      </c>
      <c r="C13" s="368">
        <v>520000</v>
      </c>
      <c r="D13" s="368">
        <v>0</v>
      </c>
      <c r="E13" s="368">
        <v>0</v>
      </c>
      <c r="F13" s="368">
        <v>0</v>
      </c>
      <c r="G13" s="368">
        <v>0</v>
      </c>
      <c r="H13" s="368">
        <v>-520000</v>
      </c>
      <c r="I13" s="368">
        <v>0</v>
      </c>
      <c r="J13" s="368">
        <v>0</v>
      </c>
      <c r="K13" s="368">
        <v>0</v>
      </c>
      <c r="L13" s="368">
        <v>0</v>
      </c>
      <c r="M13" s="368">
        <v>0</v>
      </c>
      <c r="N13" s="368">
        <v>0</v>
      </c>
      <c r="O13" s="369">
        <v>0</v>
      </c>
    </row>
    <row r="14" spans="1:15" ht="114.75" x14ac:dyDescent="0.25">
      <c r="A14" s="297" t="s">
        <v>298</v>
      </c>
      <c r="B14" s="298" t="s">
        <v>299</v>
      </c>
      <c r="C14" s="368">
        <v>100000</v>
      </c>
      <c r="D14" s="368">
        <v>0</v>
      </c>
      <c r="E14" s="368">
        <v>0</v>
      </c>
      <c r="F14" s="368">
        <v>0</v>
      </c>
      <c r="G14" s="368">
        <v>0</v>
      </c>
      <c r="H14" s="368">
        <v>-50000</v>
      </c>
      <c r="I14" s="368">
        <v>0</v>
      </c>
      <c r="J14" s="368">
        <v>0</v>
      </c>
      <c r="K14" s="368">
        <v>0</v>
      </c>
      <c r="L14" s="368">
        <v>-50000</v>
      </c>
      <c r="M14" s="368">
        <v>0</v>
      </c>
      <c r="N14" s="368">
        <v>0</v>
      </c>
      <c r="O14" s="369">
        <v>0</v>
      </c>
    </row>
    <row r="15" spans="1:15" ht="38.25" x14ac:dyDescent="0.25">
      <c r="A15" s="297" t="s">
        <v>330</v>
      </c>
      <c r="B15" s="298" t="s">
        <v>331</v>
      </c>
      <c r="C15" s="368">
        <v>100000</v>
      </c>
      <c r="D15" s="368">
        <v>0</v>
      </c>
      <c r="E15" s="368">
        <v>0</v>
      </c>
      <c r="F15" s="368">
        <v>0</v>
      </c>
      <c r="G15" s="368">
        <v>0</v>
      </c>
      <c r="H15" s="368">
        <v>-50000</v>
      </c>
      <c r="I15" s="368">
        <v>0</v>
      </c>
      <c r="J15" s="368">
        <v>0</v>
      </c>
      <c r="K15" s="368">
        <v>0</v>
      </c>
      <c r="L15" s="368">
        <v>-50000</v>
      </c>
      <c r="M15" s="368">
        <v>0</v>
      </c>
      <c r="N15" s="368">
        <v>0</v>
      </c>
      <c r="O15" s="369">
        <v>0</v>
      </c>
    </row>
    <row r="16" spans="1:15" ht="89.25" customHeight="1" x14ac:dyDescent="0.25">
      <c r="A16" s="297" t="s">
        <v>300</v>
      </c>
      <c r="B16" s="298" t="s">
        <v>301</v>
      </c>
      <c r="C16" s="368">
        <v>33360</v>
      </c>
      <c r="D16" s="368">
        <v>33360</v>
      </c>
      <c r="E16" s="368">
        <v>33360</v>
      </c>
      <c r="F16" s="368">
        <v>33360</v>
      </c>
      <c r="G16" s="368">
        <v>33360</v>
      </c>
      <c r="H16" s="368">
        <v>33360</v>
      </c>
      <c r="I16" s="368">
        <v>33360</v>
      </c>
      <c r="J16" s="368">
        <v>33360</v>
      </c>
      <c r="K16" s="368">
        <v>33360</v>
      </c>
      <c r="L16" s="368">
        <v>33360</v>
      </c>
      <c r="M16" s="368">
        <v>33360</v>
      </c>
      <c r="N16" s="368">
        <v>33360</v>
      </c>
      <c r="O16" s="369">
        <v>400320</v>
      </c>
    </row>
    <row r="17" spans="1:15" ht="38.25" x14ac:dyDescent="0.25">
      <c r="A17" s="297" t="s">
        <v>330</v>
      </c>
      <c r="B17" s="298" t="s">
        <v>331</v>
      </c>
      <c r="C17" s="368">
        <v>33360</v>
      </c>
      <c r="D17" s="368">
        <v>33360</v>
      </c>
      <c r="E17" s="368">
        <v>33360</v>
      </c>
      <c r="F17" s="368">
        <v>33360</v>
      </c>
      <c r="G17" s="368">
        <v>33360</v>
      </c>
      <c r="H17" s="368">
        <v>33360</v>
      </c>
      <c r="I17" s="368">
        <v>33360</v>
      </c>
      <c r="J17" s="368">
        <v>33360</v>
      </c>
      <c r="K17" s="368">
        <v>33360</v>
      </c>
      <c r="L17" s="368">
        <v>33360</v>
      </c>
      <c r="M17" s="368">
        <v>33360</v>
      </c>
      <c r="N17" s="368">
        <v>33360</v>
      </c>
      <c r="O17" s="369">
        <v>400320</v>
      </c>
    </row>
    <row r="18" spans="1:15" ht="25.5" x14ac:dyDescent="0.25">
      <c r="A18" s="297" t="s">
        <v>117</v>
      </c>
      <c r="B18" s="298" t="s">
        <v>118</v>
      </c>
      <c r="C18" s="368">
        <v>480000</v>
      </c>
      <c r="D18" s="368">
        <v>0</v>
      </c>
      <c r="E18" s="368">
        <v>0</v>
      </c>
      <c r="F18" s="368">
        <v>-100000</v>
      </c>
      <c r="G18" s="368">
        <v>0</v>
      </c>
      <c r="H18" s="368">
        <v>-380000</v>
      </c>
      <c r="I18" s="368">
        <v>0</v>
      </c>
      <c r="J18" s="368">
        <v>0</v>
      </c>
      <c r="K18" s="368">
        <v>0</v>
      </c>
      <c r="L18" s="368">
        <v>0</v>
      </c>
      <c r="M18" s="368">
        <v>0</v>
      </c>
      <c r="N18" s="368">
        <v>0</v>
      </c>
      <c r="O18" s="369">
        <v>0</v>
      </c>
    </row>
    <row r="19" spans="1:15" x14ac:dyDescent="0.25">
      <c r="A19" s="297" t="s">
        <v>335</v>
      </c>
      <c r="B19" s="298" t="s">
        <v>336</v>
      </c>
      <c r="C19" s="368">
        <v>100000</v>
      </c>
      <c r="D19" s="368">
        <v>0</v>
      </c>
      <c r="E19" s="368">
        <v>0</v>
      </c>
      <c r="F19" s="368">
        <v>-100000</v>
      </c>
      <c r="G19" s="368">
        <v>0</v>
      </c>
      <c r="H19" s="368">
        <v>0</v>
      </c>
      <c r="I19" s="368">
        <v>0</v>
      </c>
      <c r="J19" s="368">
        <v>0</v>
      </c>
      <c r="K19" s="368">
        <v>0</v>
      </c>
      <c r="L19" s="368">
        <v>0</v>
      </c>
      <c r="M19" s="368">
        <v>0</v>
      </c>
      <c r="N19" s="368">
        <v>0</v>
      </c>
      <c r="O19" s="369">
        <v>0</v>
      </c>
    </row>
    <row r="20" spans="1:15" ht="15" hidden="1" customHeight="1" x14ac:dyDescent="0.25">
      <c r="A20" s="297" t="s">
        <v>337</v>
      </c>
      <c r="B20" s="298" t="s">
        <v>338</v>
      </c>
      <c r="C20" s="368">
        <v>100000</v>
      </c>
      <c r="D20" s="368">
        <v>0</v>
      </c>
      <c r="E20" s="368">
        <v>0</v>
      </c>
      <c r="F20" s="368">
        <v>-100000</v>
      </c>
      <c r="G20" s="368">
        <v>0</v>
      </c>
      <c r="H20" s="368">
        <v>0</v>
      </c>
      <c r="I20" s="368">
        <v>0</v>
      </c>
      <c r="J20" s="368">
        <v>0</v>
      </c>
      <c r="K20" s="368">
        <v>0</v>
      </c>
      <c r="L20" s="368">
        <v>0</v>
      </c>
      <c r="M20" s="368">
        <v>0</v>
      </c>
      <c r="N20" s="368">
        <v>0</v>
      </c>
      <c r="O20" s="369">
        <v>0</v>
      </c>
    </row>
    <row r="21" spans="1:15" ht="15" hidden="1" customHeight="1" x14ac:dyDescent="0.25">
      <c r="A21" s="297" t="s">
        <v>103</v>
      </c>
      <c r="B21" s="298" t="s">
        <v>339</v>
      </c>
      <c r="C21" s="368">
        <v>300000</v>
      </c>
      <c r="D21" s="368">
        <v>0</v>
      </c>
      <c r="E21" s="368">
        <v>0</v>
      </c>
      <c r="F21" s="368">
        <v>0</v>
      </c>
      <c r="G21" s="368">
        <v>0</v>
      </c>
      <c r="H21" s="368">
        <v>-300000</v>
      </c>
      <c r="I21" s="368">
        <v>0</v>
      </c>
      <c r="J21" s="368">
        <v>0</v>
      </c>
      <c r="K21" s="368">
        <v>0</v>
      </c>
      <c r="L21" s="368">
        <v>0</v>
      </c>
      <c r="M21" s="368">
        <v>0</v>
      </c>
      <c r="N21" s="368">
        <v>0</v>
      </c>
      <c r="O21" s="369">
        <v>0</v>
      </c>
    </row>
    <row r="22" spans="1:15" ht="25.5" x14ac:dyDescent="0.25">
      <c r="A22" s="297" t="s">
        <v>337</v>
      </c>
      <c r="B22" s="298" t="s">
        <v>338</v>
      </c>
      <c r="C22" s="368">
        <v>300000</v>
      </c>
      <c r="D22" s="368">
        <v>0</v>
      </c>
      <c r="E22" s="368">
        <v>0</v>
      </c>
      <c r="F22" s="368">
        <v>0</v>
      </c>
      <c r="G22" s="368">
        <v>0</v>
      </c>
      <c r="H22" s="368">
        <v>-300000</v>
      </c>
      <c r="I22" s="368">
        <v>0</v>
      </c>
      <c r="J22" s="368">
        <v>0</v>
      </c>
      <c r="K22" s="368">
        <v>0</v>
      </c>
      <c r="L22" s="368">
        <v>0</v>
      </c>
      <c r="M22" s="368">
        <v>0</v>
      </c>
      <c r="N22" s="368">
        <v>0</v>
      </c>
      <c r="O22" s="369">
        <v>0</v>
      </c>
    </row>
    <row r="23" spans="1:15" ht="25.5" x14ac:dyDescent="0.25">
      <c r="A23" s="297" t="s">
        <v>212</v>
      </c>
      <c r="B23" s="298" t="s">
        <v>104</v>
      </c>
      <c r="C23" s="368">
        <v>80000</v>
      </c>
      <c r="D23" s="368">
        <v>0</v>
      </c>
      <c r="E23" s="368">
        <v>0</v>
      </c>
      <c r="F23" s="368">
        <v>0</v>
      </c>
      <c r="G23" s="368">
        <v>0</v>
      </c>
      <c r="H23" s="368">
        <v>-80000</v>
      </c>
      <c r="I23" s="368">
        <v>0</v>
      </c>
      <c r="J23" s="368">
        <v>0</v>
      </c>
      <c r="K23" s="368">
        <v>0</v>
      </c>
      <c r="L23" s="368">
        <v>0</v>
      </c>
      <c r="M23" s="368">
        <v>0</v>
      </c>
      <c r="N23" s="368">
        <v>0</v>
      </c>
      <c r="O23" s="369">
        <v>0</v>
      </c>
    </row>
    <row r="24" spans="1:15" ht="25.5" x14ac:dyDescent="0.25">
      <c r="A24" s="297" t="s">
        <v>337</v>
      </c>
      <c r="B24" s="298" t="s">
        <v>338</v>
      </c>
      <c r="C24" s="368">
        <v>80000</v>
      </c>
      <c r="D24" s="368">
        <v>0</v>
      </c>
      <c r="E24" s="368">
        <v>0</v>
      </c>
      <c r="F24" s="368">
        <v>0</v>
      </c>
      <c r="G24" s="368">
        <v>0</v>
      </c>
      <c r="H24" s="368">
        <v>-80000</v>
      </c>
      <c r="I24" s="368">
        <v>0</v>
      </c>
      <c r="J24" s="368">
        <v>0</v>
      </c>
      <c r="K24" s="368">
        <v>0</v>
      </c>
      <c r="L24" s="368">
        <v>0</v>
      </c>
      <c r="M24" s="368">
        <v>0</v>
      </c>
      <c r="N24" s="368">
        <v>0</v>
      </c>
      <c r="O24" s="369">
        <v>0</v>
      </c>
    </row>
    <row r="25" spans="1:15" x14ac:dyDescent="0.25">
      <c r="A25" s="297" t="s">
        <v>325</v>
      </c>
      <c r="B25" s="298" t="s">
        <v>327</v>
      </c>
      <c r="C25" s="368">
        <v>1133360</v>
      </c>
      <c r="D25" s="368">
        <v>33360</v>
      </c>
      <c r="E25" s="368">
        <v>33360</v>
      </c>
      <c r="F25" s="368">
        <v>-66640</v>
      </c>
      <c r="G25" s="368">
        <v>33360</v>
      </c>
      <c r="H25" s="368">
        <v>-916640</v>
      </c>
      <c r="I25" s="368">
        <v>33360</v>
      </c>
      <c r="J25" s="368">
        <v>33360</v>
      </c>
      <c r="K25" s="368">
        <v>33360</v>
      </c>
      <c r="L25" s="368">
        <v>-16640</v>
      </c>
      <c r="M25" s="368">
        <v>33360</v>
      </c>
      <c r="N25" s="368">
        <v>33360</v>
      </c>
      <c r="O25" s="369">
        <v>400320</v>
      </c>
    </row>
    <row r="29" spans="1:15" ht="18.75" x14ac:dyDescent="0.3">
      <c r="B29" s="102" t="s">
        <v>97</v>
      </c>
    </row>
  </sheetData>
  <sortState ref="A46:A68">
    <sortCondition ref="A46:A68"/>
  </sortState>
  <mergeCells count="3">
    <mergeCell ref="A4:O4"/>
    <mergeCell ref="A5:O5"/>
    <mergeCell ref="A6:O6"/>
  </mergeCells>
  <phoneticPr fontId="0" type="noConversion"/>
  <printOptions horizontalCentered="1"/>
  <pageMargins left="0.78740157480314965" right="0.78740157480314965" top="1.1811023622047245" bottom="0.59055118110236227" header="0.31496062992125984" footer="0.31496062992125984"/>
  <pageSetup paperSize="9" scale="55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zoomScaleSheetLayoutView="100" workbookViewId="0">
      <selection activeCell="C1" sqref="C1:D1"/>
    </sheetView>
  </sheetViews>
  <sheetFormatPr defaultRowHeight="15" x14ac:dyDescent="0.25"/>
  <cols>
    <col min="1" max="1" width="21.28515625" customWidth="1"/>
    <col min="2" max="2" width="17" customWidth="1"/>
    <col min="3" max="3" width="59.140625" customWidth="1"/>
    <col min="4" max="4" width="15.28515625" customWidth="1"/>
  </cols>
  <sheetData>
    <row r="1" spans="1:6" ht="15.75" x14ac:dyDescent="0.25">
      <c r="B1" s="43"/>
      <c r="C1" s="320" t="s">
        <v>342</v>
      </c>
      <c r="D1" s="320"/>
      <c r="F1" s="90"/>
    </row>
    <row r="2" spans="1:6" ht="15.75" x14ac:dyDescent="0.25">
      <c r="B2" s="43"/>
      <c r="D2" s="96" t="str">
        <f>дод3!O2</f>
        <v>до рішення виконавчого комітету Великокучурівської  сільської ради від  23.01.2026 № 29</v>
      </c>
      <c r="F2" s="90"/>
    </row>
    <row r="3" spans="1:6" ht="15.75" customHeight="1" x14ac:dyDescent="0.25">
      <c r="B3" s="316" t="str">
        <f>дод3!O3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  <c r="C3" s="316"/>
      <c r="D3" s="316"/>
      <c r="F3" s="90"/>
    </row>
    <row r="4" spans="1:6" x14ac:dyDescent="0.25">
      <c r="B4" s="316"/>
      <c r="C4" s="316"/>
      <c r="D4" s="316"/>
      <c r="E4" s="91"/>
      <c r="F4" s="90"/>
    </row>
    <row r="5" spans="1:6" ht="0.75" customHeight="1" x14ac:dyDescent="0.25">
      <c r="B5" s="43"/>
      <c r="C5" s="43"/>
      <c r="D5" s="43"/>
      <c r="E5" s="92"/>
    </row>
    <row r="6" spans="1:6" ht="18.75" customHeight="1" x14ac:dyDescent="0.25">
      <c r="A6" s="321" t="s">
        <v>334</v>
      </c>
      <c r="B6" s="322"/>
      <c r="C6" s="322"/>
      <c r="D6" s="322"/>
      <c r="E6" s="93"/>
    </row>
    <row r="7" spans="1:6" ht="18.75" x14ac:dyDescent="0.3">
      <c r="A7" s="323" t="s">
        <v>165</v>
      </c>
      <c r="B7" s="322"/>
      <c r="C7" s="322"/>
      <c r="D7" s="322"/>
      <c r="E7" s="94"/>
      <c r="F7" s="94"/>
    </row>
    <row r="8" spans="1:6" ht="18.75" x14ac:dyDescent="0.3">
      <c r="A8" s="322" t="s">
        <v>47</v>
      </c>
      <c r="B8" s="322"/>
      <c r="C8" s="322"/>
      <c r="D8" s="322"/>
      <c r="E8" s="94"/>
      <c r="F8" s="94"/>
    </row>
    <row r="9" spans="1:6" ht="15.75" x14ac:dyDescent="0.25">
      <c r="A9" s="134" t="s">
        <v>106</v>
      </c>
      <c r="B9" s="135"/>
      <c r="C9" s="135"/>
      <c r="D9" s="135"/>
    </row>
    <row r="10" spans="1:6" ht="15.75" x14ac:dyDescent="0.25">
      <c r="A10" s="135"/>
      <c r="B10" s="135"/>
      <c r="C10" s="135"/>
      <c r="D10" s="136" t="s">
        <v>48</v>
      </c>
    </row>
    <row r="11" spans="1:6" ht="52.5" customHeight="1" x14ac:dyDescent="0.25">
      <c r="A11" s="137" t="s">
        <v>107</v>
      </c>
      <c r="B11" s="324" t="s">
        <v>108</v>
      </c>
      <c r="C11" s="325"/>
      <c r="D11" s="138" t="s">
        <v>33</v>
      </c>
    </row>
    <row r="12" spans="1:6" ht="15.75" x14ac:dyDescent="0.25">
      <c r="A12" s="139">
        <v>1</v>
      </c>
      <c r="B12" s="326">
        <v>2</v>
      </c>
      <c r="C12" s="327"/>
      <c r="D12" s="140">
        <v>3</v>
      </c>
    </row>
    <row r="13" spans="1:6" ht="15.75" hidden="1" x14ac:dyDescent="0.25">
      <c r="A13" s="328" t="s">
        <v>86</v>
      </c>
      <c r="B13" s="328"/>
      <c r="C13" s="328"/>
      <c r="D13" s="328"/>
    </row>
    <row r="14" spans="1:6" ht="15.75" hidden="1" x14ac:dyDescent="0.25">
      <c r="A14" s="184">
        <v>41040400</v>
      </c>
      <c r="B14" s="312" t="s">
        <v>170</v>
      </c>
      <c r="C14" s="313"/>
      <c r="D14" s="185">
        <f>D15</f>
        <v>0</v>
      </c>
    </row>
    <row r="15" spans="1:6" ht="15.75" hidden="1" customHeight="1" x14ac:dyDescent="0.25">
      <c r="A15" s="192" t="s">
        <v>274</v>
      </c>
      <c r="B15" s="314" t="s">
        <v>70</v>
      </c>
      <c r="C15" s="315"/>
      <c r="D15" s="144">
        <v>0</v>
      </c>
    </row>
    <row r="16" spans="1:6" ht="15.75" hidden="1" x14ac:dyDescent="0.25">
      <c r="A16" s="255"/>
      <c r="B16" s="312"/>
      <c r="C16" s="313"/>
      <c r="D16" s="185"/>
      <c r="E16" s="220"/>
      <c r="F16" s="220"/>
    </row>
    <row r="17" spans="1:4" ht="15.75" hidden="1" customHeight="1" x14ac:dyDescent="0.25">
      <c r="A17" s="192"/>
      <c r="B17" s="314"/>
      <c r="C17" s="315"/>
      <c r="D17" s="145"/>
    </row>
    <row r="18" spans="1:4" s="130" customFormat="1" ht="49.5" hidden="1" customHeight="1" x14ac:dyDescent="0.25">
      <c r="A18" s="272"/>
      <c r="B18" s="312"/>
      <c r="C18" s="313"/>
      <c r="D18" s="186"/>
    </row>
    <row r="19" spans="1:4" s="130" customFormat="1" ht="15.75" hidden="1" customHeight="1" x14ac:dyDescent="0.25">
      <c r="A19" s="192"/>
      <c r="B19" s="314"/>
      <c r="C19" s="315"/>
      <c r="D19" s="145"/>
    </row>
    <row r="20" spans="1:4" s="220" customFormat="1" ht="48.75" hidden="1" customHeight="1" x14ac:dyDescent="0.25">
      <c r="A20" s="272"/>
      <c r="B20" s="312"/>
      <c r="C20" s="313"/>
      <c r="D20" s="186"/>
    </row>
    <row r="21" spans="1:4" s="220" customFormat="1" ht="15.75" hidden="1" x14ac:dyDescent="0.25">
      <c r="A21" s="192"/>
      <c r="B21" s="314"/>
      <c r="C21" s="315"/>
      <c r="D21" s="145"/>
    </row>
    <row r="22" spans="1:4" ht="15.75" hidden="1" x14ac:dyDescent="0.25">
      <c r="A22" s="328" t="s">
        <v>282</v>
      </c>
      <c r="B22" s="328"/>
      <c r="C22" s="328"/>
      <c r="D22" s="328"/>
    </row>
    <row r="23" spans="1:4" ht="71.25" customHeight="1" x14ac:dyDescent="0.25">
      <c r="A23" s="184">
        <v>41059300</v>
      </c>
      <c r="B23" s="310" t="s">
        <v>289</v>
      </c>
      <c r="C23" s="311"/>
      <c r="D23" s="144">
        <v>400320</v>
      </c>
    </row>
    <row r="24" spans="1:4" ht="15.75" x14ac:dyDescent="0.25">
      <c r="A24" s="192" t="s">
        <v>274</v>
      </c>
      <c r="B24" s="314" t="s">
        <v>70</v>
      </c>
      <c r="C24" s="315"/>
      <c r="D24" s="144">
        <v>400320</v>
      </c>
    </row>
    <row r="25" spans="1:4" ht="32.25" hidden="1" customHeight="1" x14ac:dyDescent="0.25">
      <c r="A25" s="141">
        <v>41051000</v>
      </c>
      <c r="B25" s="310" t="s">
        <v>279</v>
      </c>
      <c r="C25" s="311"/>
      <c r="D25" s="144"/>
    </row>
    <row r="26" spans="1:4" ht="15.75" hidden="1" x14ac:dyDescent="0.25">
      <c r="A26" s="141" t="s">
        <v>158</v>
      </c>
      <c r="B26" s="142" t="s">
        <v>92</v>
      </c>
      <c r="C26" s="143"/>
      <c r="D26" s="144">
        <v>0</v>
      </c>
    </row>
    <row r="27" spans="1:4" ht="15.75" x14ac:dyDescent="0.25">
      <c r="A27" s="146" t="s">
        <v>38</v>
      </c>
      <c r="B27" s="147" t="s">
        <v>109</v>
      </c>
      <c r="C27" s="148"/>
      <c r="D27" s="149">
        <f>D20+D18+D16+D23</f>
        <v>400320</v>
      </c>
    </row>
    <row r="28" spans="1:4" ht="15.75" x14ac:dyDescent="0.25">
      <c r="A28" s="146" t="s">
        <v>38</v>
      </c>
      <c r="B28" s="147" t="s">
        <v>87</v>
      </c>
      <c r="C28" s="148"/>
      <c r="D28" s="149">
        <f>D27</f>
        <v>400320</v>
      </c>
    </row>
    <row r="29" spans="1:4" ht="15.75" x14ac:dyDescent="0.25">
      <c r="A29" s="146" t="s">
        <v>38</v>
      </c>
      <c r="B29" s="147" t="s">
        <v>88</v>
      </c>
      <c r="C29" s="148"/>
      <c r="D29" s="149">
        <v>0</v>
      </c>
    </row>
    <row r="30" spans="1:4" ht="15.75" hidden="1" x14ac:dyDescent="0.25">
      <c r="A30" s="150"/>
      <c r="B30" s="150"/>
      <c r="C30" s="151"/>
      <c r="D30" s="152"/>
    </row>
    <row r="31" spans="1:4" ht="15.75" hidden="1" x14ac:dyDescent="0.25">
      <c r="A31" s="153" t="s">
        <v>110</v>
      </c>
      <c r="B31" s="154"/>
      <c r="C31" s="154"/>
      <c r="D31" s="155" t="s">
        <v>48</v>
      </c>
    </row>
    <row r="32" spans="1:4" ht="110.25" hidden="1" x14ac:dyDescent="0.25">
      <c r="A32" s="156" t="s">
        <v>111</v>
      </c>
      <c r="B32" s="156" t="s">
        <v>112</v>
      </c>
      <c r="C32" s="156" t="s">
        <v>113</v>
      </c>
      <c r="D32" s="156" t="s">
        <v>33</v>
      </c>
    </row>
    <row r="33" spans="1:4" ht="15.75" hidden="1" customHeight="1" x14ac:dyDescent="0.25">
      <c r="A33" s="157">
        <v>1</v>
      </c>
      <c r="B33" s="157">
        <v>2</v>
      </c>
      <c r="C33" s="157">
        <v>3</v>
      </c>
      <c r="D33" s="157">
        <v>4</v>
      </c>
    </row>
    <row r="34" spans="1:4" ht="15.75" hidden="1" x14ac:dyDescent="0.25">
      <c r="A34" s="329" t="s">
        <v>89</v>
      </c>
      <c r="B34" s="329"/>
      <c r="C34" s="329"/>
      <c r="D34" s="329"/>
    </row>
    <row r="35" spans="1:4" ht="15.75" hidden="1" x14ac:dyDescent="0.25">
      <c r="A35" s="158" t="s">
        <v>81</v>
      </c>
      <c r="B35" s="158" t="s">
        <v>25</v>
      </c>
      <c r="C35" s="159" t="s">
        <v>61</v>
      </c>
      <c r="D35" s="160">
        <f>D36+D37</f>
        <v>0</v>
      </c>
    </row>
    <row r="36" spans="1:4" ht="15" hidden="1" customHeight="1" x14ac:dyDescent="0.25">
      <c r="A36" s="192" t="s">
        <v>173</v>
      </c>
      <c r="B36" s="202" t="s">
        <v>25</v>
      </c>
      <c r="C36" s="223" t="s">
        <v>70</v>
      </c>
      <c r="D36" s="162"/>
    </row>
    <row r="37" spans="1:4" s="214" customFormat="1" ht="15" hidden="1" customHeight="1" x14ac:dyDescent="0.25">
      <c r="A37" s="163">
        <v>24506000000</v>
      </c>
      <c r="B37" s="224">
        <v>9770</v>
      </c>
      <c r="C37" s="161" t="s">
        <v>192</v>
      </c>
      <c r="D37" s="162">
        <v>0</v>
      </c>
    </row>
    <row r="38" spans="1:4" s="130" customFormat="1" ht="15" hidden="1" customHeight="1" x14ac:dyDescent="0.25">
      <c r="A38" s="195"/>
      <c r="B38" s="196">
        <v>3719800</v>
      </c>
      <c r="C38" s="133" t="s">
        <v>177</v>
      </c>
      <c r="D38" s="164">
        <f>D39+D40+D41+D44+D42+D43</f>
        <v>0</v>
      </c>
    </row>
    <row r="39" spans="1:4" s="130" customFormat="1" ht="56.25" hidden="1" x14ac:dyDescent="0.3">
      <c r="A39" s="131">
        <v>99000000000</v>
      </c>
      <c r="B39" s="132">
        <v>9800</v>
      </c>
      <c r="C39" s="197" t="s">
        <v>178</v>
      </c>
      <c r="D39" s="162">
        <v>0</v>
      </c>
    </row>
    <row r="40" spans="1:4" s="130" customFormat="1" ht="15.75" hidden="1" x14ac:dyDescent="0.25">
      <c r="A40" s="131">
        <v>99000000000</v>
      </c>
      <c r="B40" s="132">
        <v>9800</v>
      </c>
      <c r="C40" s="165" t="s">
        <v>183</v>
      </c>
      <c r="D40" s="162">
        <v>0</v>
      </c>
    </row>
    <row r="41" spans="1:4" s="130" customFormat="1" ht="31.5" hidden="1" x14ac:dyDescent="0.25">
      <c r="A41" s="131">
        <v>99000000000</v>
      </c>
      <c r="B41" s="132">
        <v>9800</v>
      </c>
      <c r="C41" s="165" t="s">
        <v>271</v>
      </c>
      <c r="D41" s="166"/>
    </row>
    <row r="42" spans="1:4" s="220" customFormat="1" ht="18.75" hidden="1" x14ac:dyDescent="0.3">
      <c r="A42" s="131">
        <v>99000000000</v>
      </c>
      <c r="B42" s="132">
        <v>9800</v>
      </c>
      <c r="C42" s="165" t="s">
        <v>280</v>
      </c>
      <c r="D42" s="253"/>
    </row>
    <row r="43" spans="1:4" s="220" customFormat="1" ht="18.75" hidden="1" x14ac:dyDescent="0.3">
      <c r="A43" s="131">
        <v>99000000000</v>
      </c>
      <c r="B43" s="132">
        <v>9800</v>
      </c>
      <c r="C43" s="165" t="s">
        <v>281</v>
      </c>
      <c r="D43" s="253"/>
    </row>
    <row r="44" spans="1:4" s="130" customFormat="1" ht="18.75" hidden="1" x14ac:dyDescent="0.3">
      <c r="A44" s="131">
        <v>99000000000</v>
      </c>
      <c r="B44" s="132">
        <v>9800</v>
      </c>
      <c r="C44" s="165" t="s">
        <v>275</v>
      </c>
      <c r="D44" s="253"/>
    </row>
    <row r="45" spans="1:4" s="130" customFormat="1" ht="15" hidden="1" customHeight="1" x14ac:dyDescent="0.25">
      <c r="A45" s="163"/>
      <c r="B45" s="163"/>
      <c r="C45" s="161"/>
      <c r="D45" s="162"/>
    </row>
    <row r="46" spans="1:4" ht="15.75" hidden="1" x14ac:dyDescent="0.25">
      <c r="A46" s="318" t="s">
        <v>90</v>
      </c>
      <c r="B46" s="318"/>
      <c r="C46" s="318"/>
      <c r="D46" s="319"/>
    </row>
    <row r="47" spans="1:4" ht="15.75" hidden="1" x14ac:dyDescent="0.25">
      <c r="A47" s="167" t="s">
        <v>81</v>
      </c>
      <c r="B47" s="167" t="s">
        <v>25</v>
      </c>
      <c r="C47" s="168" t="s">
        <v>61</v>
      </c>
      <c r="D47" s="160">
        <v>0</v>
      </c>
    </row>
    <row r="48" spans="1:4" ht="15.75" hidden="1" x14ac:dyDescent="0.25">
      <c r="A48" s="169" t="s">
        <v>159</v>
      </c>
      <c r="B48" s="169" t="s">
        <v>25</v>
      </c>
      <c r="C48" s="170" t="s">
        <v>91</v>
      </c>
      <c r="D48" s="171">
        <v>0</v>
      </c>
    </row>
    <row r="49" spans="1:8" ht="15.75" hidden="1" x14ac:dyDescent="0.25">
      <c r="A49" s="172" t="s">
        <v>38</v>
      </c>
      <c r="B49" s="172" t="s">
        <v>38</v>
      </c>
      <c r="C49" s="147" t="s">
        <v>109</v>
      </c>
      <c r="D49" s="173">
        <f>D35+D38</f>
        <v>0</v>
      </c>
    </row>
    <row r="50" spans="1:8" ht="15.75" hidden="1" x14ac:dyDescent="0.25">
      <c r="A50" s="172" t="s">
        <v>38</v>
      </c>
      <c r="B50" s="172" t="s">
        <v>38</v>
      </c>
      <c r="C50" s="147" t="s">
        <v>87</v>
      </c>
      <c r="D50" s="173">
        <f>D49</f>
        <v>0</v>
      </c>
    </row>
    <row r="51" spans="1:8" ht="15.75" hidden="1" x14ac:dyDescent="0.25">
      <c r="A51" s="172" t="s">
        <v>38</v>
      </c>
      <c r="B51" s="172" t="s">
        <v>38</v>
      </c>
      <c r="C51" s="147" t="s">
        <v>88</v>
      </c>
      <c r="D51" s="173">
        <v>0</v>
      </c>
    </row>
    <row r="53" spans="1:8" ht="18.75" x14ac:dyDescent="0.3">
      <c r="A53" s="317" t="s">
        <v>160</v>
      </c>
      <c r="B53" s="317"/>
      <c r="C53" s="317"/>
      <c r="D53" s="317"/>
      <c r="E53" s="102"/>
      <c r="F53" s="102"/>
      <c r="G53" s="102"/>
      <c r="H53" s="1"/>
    </row>
  </sheetData>
  <mergeCells count="23">
    <mergeCell ref="B3:D4"/>
    <mergeCell ref="A53:D53"/>
    <mergeCell ref="A46:D46"/>
    <mergeCell ref="C1:D1"/>
    <mergeCell ref="A6:D6"/>
    <mergeCell ref="A7:D7"/>
    <mergeCell ref="A8:D8"/>
    <mergeCell ref="B11:C11"/>
    <mergeCell ref="B12:C12"/>
    <mergeCell ref="A13:D13"/>
    <mergeCell ref="A34:D34"/>
    <mergeCell ref="A22:D22"/>
    <mergeCell ref="B18:C18"/>
    <mergeCell ref="B19:C19"/>
    <mergeCell ref="B14:C14"/>
    <mergeCell ref="B17:C17"/>
    <mergeCell ref="B25:C25"/>
    <mergeCell ref="B23:C23"/>
    <mergeCell ref="B16:C16"/>
    <mergeCell ref="B21:C21"/>
    <mergeCell ref="B15:C15"/>
    <mergeCell ref="B20:C20"/>
    <mergeCell ref="B24:C24"/>
  </mergeCells>
  <pageMargins left="1.1811023622047245" right="0.59055118110236227" top="0.78740157480314965" bottom="0.78740157480314965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A11" workbookViewId="0">
      <selection activeCell="E1" sqref="E1"/>
    </sheetView>
  </sheetViews>
  <sheetFormatPr defaultRowHeight="15" x14ac:dyDescent="0.25"/>
  <cols>
    <col min="1" max="1" width="14.5703125" customWidth="1"/>
    <col min="2" max="2" width="40" customWidth="1"/>
    <col min="3" max="3" width="16.140625" hidden="1" customWidth="1"/>
    <col min="4" max="4" width="16.140625" customWidth="1"/>
    <col min="5" max="6" width="16.42578125" customWidth="1"/>
    <col min="7" max="7" width="16.28515625" customWidth="1"/>
    <col min="8" max="8" width="12.42578125" customWidth="1"/>
    <col min="9" max="9" width="12.5703125" hidden="1" customWidth="1"/>
    <col min="10" max="10" width="0" hidden="1" customWidth="1"/>
    <col min="11" max="11" width="14.28515625" bestFit="1" customWidth="1"/>
    <col min="12" max="12" width="20.42578125" hidden="1" customWidth="1"/>
    <col min="13" max="13" width="0" hidden="1" customWidth="1"/>
    <col min="14" max="14" width="15" hidden="1" customWidth="1"/>
    <col min="15" max="15" width="12.5703125" customWidth="1"/>
    <col min="16" max="16" width="9.140625" hidden="1" customWidth="1"/>
    <col min="17" max="17" width="8.85546875" hidden="1" customWidth="1"/>
    <col min="18" max="18" width="11.5703125" customWidth="1"/>
  </cols>
  <sheetData>
    <row r="1" spans="1:23" ht="15.75" x14ac:dyDescent="0.25">
      <c r="E1" s="13" t="s">
        <v>15</v>
      </c>
      <c r="F1" s="13"/>
      <c r="G1" s="13"/>
      <c r="H1" s="13"/>
      <c r="I1" s="13"/>
      <c r="L1" s="38" t="s">
        <v>73</v>
      </c>
    </row>
    <row r="2" spans="1:23" ht="15.75" x14ac:dyDescent="0.25">
      <c r="J2" s="13"/>
      <c r="K2" s="14"/>
      <c r="L2" s="14"/>
      <c r="M2" s="14"/>
      <c r="N2" s="14"/>
      <c r="O2" s="14"/>
      <c r="R2" s="34" t="str">
        <f>дод3!O2</f>
        <v>до рішення виконавчого комітету Великокучурівської  сільської ради від  23.01.2026 № 29</v>
      </c>
    </row>
    <row r="3" spans="1:23" ht="15.75" x14ac:dyDescent="0.25">
      <c r="E3" s="13"/>
      <c r="F3" s="13"/>
      <c r="G3" s="13"/>
      <c r="I3" s="13"/>
      <c r="R3" s="28" t="str">
        <f>дод3!O3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23" ht="15.75" x14ac:dyDescent="0.25">
      <c r="G4" s="330"/>
      <c r="H4" s="330"/>
      <c r="I4" s="330"/>
      <c r="J4" s="330"/>
    </row>
    <row r="6" spans="1:23" ht="18.75" x14ac:dyDescent="0.25">
      <c r="A6" s="335" t="s">
        <v>82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</row>
    <row r="7" spans="1:23" ht="30.75" hidden="1" customHeight="1" x14ac:dyDescent="0.25">
      <c r="A7" s="35"/>
      <c r="B7" s="35"/>
      <c r="C7" s="35"/>
      <c r="D7" s="67"/>
      <c r="E7" s="35"/>
      <c r="F7" s="67"/>
      <c r="G7" s="35"/>
      <c r="H7" s="35"/>
      <c r="I7" s="17"/>
      <c r="J7" s="17"/>
      <c r="K7" s="17"/>
      <c r="L7" s="17"/>
    </row>
    <row r="8" spans="1:23" ht="15" customHeight="1" x14ac:dyDescent="0.25">
      <c r="A8" s="3"/>
      <c r="B8" s="17"/>
      <c r="C8" s="3"/>
      <c r="D8" s="17"/>
      <c r="E8" s="10"/>
      <c r="F8" s="17"/>
      <c r="G8" s="3"/>
      <c r="H8" s="3"/>
      <c r="I8" s="3"/>
      <c r="J8" s="3"/>
      <c r="K8" s="3"/>
      <c r="L8" s="3"/>
    </row>
    <row r="9" spans="1:23" x14ac:dyDescent="0.25">
      <c r="A9" s="39" t="str">
        <f>'дод 2'!A6</f>
        <v>2450200000</v>
      </c>
    </row>
    <row r="10" spans="1:23" ht="15.75" thickBot="1" x14ac:dyDescent="0.3">
      <c r="A10" t="str">
        <f>'Дод 1'!A7</f>
        <v>Загальний фонд</v>
      </c>
      <c r="R10" t="s">
        <v>16</v>
      </c>
    </row>
    <row r="11" spans="1:23" ht="15" customHeight="1" thickBot="1" x14ac:dyDescent="0.3">
      <c r="A11" s="334" t="s">
        <v>72</v>
      </c>
      <c r="B11" s="334" t="s">
        <v>63</v>
      </c>
      <c r="C11" s="331" t="s">
        <v>64</v>
      </c>
      <c r="D11" s="332"/>
      <c r="E11" s="332"/>
      <c r="F11" s="331"/>
      <c r="G11" s="331"/>
      <c r="H11" s="331"/>
      <c r="I11" s="331"/>
      <c r="J11" s="331"/>
      <c r="K11" s="333"/>
      <c r="L11" s="336" t="s">
        <v>65</v>
      </c>
      <c r="M11" s="331"/>
      <c r="N11" s="332"/>
      <c r="O11" s="332"/>
      <c r="P11" s="332"/>
      <c r="Q11" s="332"/>
      <c r="R11" s="333"/>
      <c r="U11" s="22"/>
      <c r="V11" s="22"/>
      <c r="W11" s="22"/>
    </row>
    <row r="12" spans="1:23" ht="15" customHeight="1" x14ac:dyDescent="0.25">
      <c r="A12" s="334"/>
      <c r="B12" s="334"/>
      <c r="C12" s="71" t="s">
        <v>71</v>
      </c>
      <c r="D12" s="342" t="s">
        <v>36</v>
      </c>
      <c r="E12" s="345" t="s">
        <v>71</v>
      </c>
      <c r="F12" s="338" t="s">
        <v>67</v>
      </c>
      <c r="G12" s="332"/>
      <c r="H12" s="332"/>
      <c r="I12" s="332"/>
      <c r="J12" s="339"/>
      <c r="K12" s="334" t="s">
        <v>34</v>
      </c>
      <c r="L12" s="332" t="s">
        <v>66</v>
      </c>
      <c r="M12" s="332"/>
      <c r="N12" s="334" t="s">
        <v>67</v>
      </c>
      <c r="O12" s="334"/>
      <c r="P12" s="334"/>
      <c r="Q12" s="334"/>
      <c r="R12" s="334" t="s">
        <v>34</v>
      </c>
      <c r="U12" s="22"/>
      <c r="V12" s="22"/>
      <c r="W12" s="22"/>
    </row>
    <row r="13" spans="1:23" ht="25.5" customHeight="1" x14ac:dyDescent="0.25">
      <c r="A13" s="334"/>
      <c r="B13" s="334"/>
      <c r="C13" s="72"/>
      <c r="D13" s="343"/>
      <c r="E13" s="346"/>
      <c r="F13" s="340" t="s">
        <v>68</v>
      </c>
      <c r="G13" s="337"/>
      <c r="H13" s="341"/>
      <c r="I13" s="334" t="s">
        <v>69</v>
      </c>
      <c r="J13" s="334"/>
      <c r="K13" s="334"/>
      <c r="L13" s="337"/>
      <c r="M13" s="337"/>
      <c r="N13" s="334" t="s">
        <v>68</v>
      </c>
      <c r="O13" s="334"/>
      <c r="P13" s="334" t="s">
        <v>69</v>
      </c>
      <c r="Q13" s="334"/>
      <c r="R13" s="334"/>
      <c r="U13" s="337"/>
      <c r="V13" s="337"/>
      <c r="W13" s="22"/>
    </row>
    <row r="14" spans="1:23" ht="102.75" customHeight="1" x14ac:dyDescent="0.25">
      <c r="A14" s="334"/>
      <c r="B14" s="334"/>
      <c r="C14" s="72"/>
      <c r="D14" s="343"/>
      <c r="E14" s="346"/>
      <c r="F14" s="348" t="s">
        <v>37</v>
      </c>
      <c r="G14" s="350" t="s">
        <v>28</v>
      </c>
      <c r="H14" s="350"/>
      <c r="I14" s="36"/>
      <c r="J14" s="36"/>
      <c r="K14" s="334"/>
      <c r="L14" s="351" t="s">
        <v>71</v>
      </c>
      <c r="M14" s="37"/>
      <c r="N14" s="350" t="s">
        <v>39</v>
      </c>
      <c r="O14" s="350" t="s">
        <v>61</v>
      </c>
      <c r="P14" s="36"/>
      <c r="Q14" s="36"/>
      <c r="R14" s="334"/>
      <c r="U14" s="337"/>
      <c r="V14" s="337"/>
      <c r="W14" s="22"/>
    </row>
    <row r="15" spans="1:23" ht="37.5" customHeight="1" x14ac:dyDescent="0.25">
      <c r="A15" s="334"/>
      <c r="B15" s="334"/>
      <c r="C15" s="73"/>
      <c r="D15" s="344"/>
      <c r="E15" s="347"/>
      <c r="F15" s="349"/>
      <c r="G15" s="45" t="s">
        <v>0</v>
      </c>
      <c r="H15" s="45" t="s">
        <v>1</v>
      </c>
      <c r="I15" s="36"/>
      <c r="J15" s="36"/>
      <c r="K15" s="334"/>
      <c r="L15" s="352"/>
      <c r="M15" s="37"/>
      <c r="N15" s="350"/>
      <c r="O15" s="350"/>
      <c r="P15" s="36"/>
      <c r="Q15" s="36"/>
      <c r="R15" s="334"/>
    </row>
    <row r="16" spans="1:23" x14ac:dyDescent="0.25">
      <c r="A16" s="66"/>
      <c r="B16" s="74" t="s">
        <v>84</v>
      </c>
      <c r="C16" s="69"/>
      <c r="D16" s="77">
        <v>25058000</v>
      </c>
      <c r="E16" s="75">
        <v>0</v>
      </c>
      <c r="F16" s="75">
        <v>37819000</v>
      </c>
      <c r="G16" s="76">
        <v>0</v>
      </c>
      <c r="H16" s="76">
        <v>0</v>
      </c>
      <c r="I16" s="77"/>
      <c r="J16" s="77"/>
      <c r="K16" s="77">
        <f>SUM(D16:H16)</f>
        <v>62877000</v>
      </c>
      <c r="L16" s="70"/>
      <c r="M16" s="37"/>
      <c r="N16" s="68"/>
      <c r="O16" s="68"/>
      <c r="P16" s="36"/>
      <c r="Q16" s="36"/>
      <c r="R16" s="66"/>
    </row>
    <row r="17" spans="1:18" x14ac:dyDescent="0.25">
      <c r="A17" s="4">
        <v>24310200000</v>
      </c>
      <c r="B17" s="12" t="s">
        <v>78</v>
      </c>
      <c r="C17" s="4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/>
      <c r="J17" s="78"/>
      <c r="K17" s="77">
        <f t="shared" ref="K17" si="0">SUM(D17:H17)</f>
        <v>0</v>
      </c>
      <c r="L17" s="12">
        <v>0</v>
      </c>
      <c r="M17" s="12"/>
      <c r="N17" s="40"/>
      <c r="O17" s="41">
        <v>235000</v>
      </c>
      <c r="P17" s="12"/>
      <c r="Q17" s="12"/>
      <c r="R17" s="40">
        <f>O17+N17</f>
        <v>235000</v>
      </c>
    </row>
    <row r="18" spans="1:18" ht="19.5" customHeight="1" thickBot="1" x14ac:dyDescent="0.3">
      <c r="A18" s="79">
        <v>24100000000</v>
      </c>
      <c r="B18" s="79" t="s">
        <v>70</v>
      </c>
      <c r="C18" s="80">
        <v>2487800</v>
      </c>
      <c r="D18" s="81">
        <v>0</v>
      </c>
      <c r="E18" s="81">
        <v>1572900</v>
      </c>
      <c r="F18" s="81">
        <v>0</v>
      </c>
      <c r="G18" s="82">
        <v>311700</v>
      </c>
      <c r="H18" s="82">
        <v>158000</v>
      </c>
      <c r="I18" s="81"/>
      <c r="J18" s="81"/>
      <c r="K18" s="83">
        <f>SUM(D18:H18)</f>
        <v>2042600</v>
      </c>
      <c r="L18" s="84">
        <v>0</v>
      </c>
      <c r="M18" s="84"/>
      <c r="N18" s="84">
        <v>0</v>
      </c>
      <c r="O18" s="84">
        <v>0</v>
      </c>
      <c r="P18" s="85"/>
      <c r="Q18" s="85"/>
      <c r="R18" s="85">
        <f>L18+N18+O18</f>
        <v>0</v>
      </c>
    </row>
    <row r="19" spans="1:18" ht="16.5" thickBot="1" x14ac:dyDescent="0.3">
      <c r="A19" s="86" t="s">
        <v>85</v>
      </c>
      <c r="B19" s="87" t="s">
        <v>33</v>
      </c>
      <c r="C19" s="87"/>
      <c r="D19" s="88">
        <f t="shared" ref="D19:G19" si="1">SUM(D16:D18)</f>
        <v>25058000</v>
      </c>
      <c r="E19" s="88">
        <f t="shared" si="1"/>
        <v>1572900</v>
      </c>
      <c r="F19" s="88">
        <f t="shared" si="1"/>
        <v>37819000</v>
      </c>
      <c r="G19" s="88">
        <f t="shared" si="1"/>
        <v>311700</v>
      </c>
      <c r="H19" s="88">
        <f>SUM(H16:H18)</f>
        <v>158000</v>
      </c>
      <c r="I19" s="88">
        <f t="shared" ref="I19:K19" si="2">SUM(I16:I18)</f>
        <v>0</v>
      </c>
      <c r="J19" s="88">
        <f t="shared" si="2"/>
        <v>0</v>
      </c>
      <c r="K19" s="88">
        <f t="shared" si="2"/>
        <v>64919600</v>
      </c>
      <c r="L19" s="88">
        <f t="shared" ref="L19" si="3">SUM(L16:L18)</f>
        <v>0</v>
      </c>
      <c r="M19" s="88">
        <f t="shared" ref="M19" si="4">SUM(M16:M18)</f>
        <v>0</v>
      </c>
      <c r="N19" s="88">
        <f t="shared" ref="N19" si="5">SUM(N16:N18)</f>
        <v>0</v>
      </c>
      <c r="O19" s="88">
        <f t="shared" ref="O19" si="6">SUM(O16:O18)</f>
        <v>235000</v>
      </c>
      <c r="P19" s="88">
        <f t="shared" ref="P19" si="7">SUM(P16:P18)</f>
        <v>0</v>
      </c>
      <c r="Q19" s="88">
        <f t="shared" ref="Q19" si="8">SUM(Q16:Q18)</f>
        <v>0</v>
      </c>
      <c r="R19" s="89">
        <f t="shared" ref="R19" si="9">SUM(R16:R18)</f>
        <v>235000</v>
      </c>
    </row>
    <row r="21" spans="1:18" x14ac:dyDescent="0.25">
      <c r="B21" s="65" t="s">
        <v>79</v>
      </c>
    </row>
  </sheetData>
  <mergeCells count="24">
    <mergeCell ref="U13:U14"/>
    <mergeCell ref="V13:V14"/>
    <mergeCell ref="G14:H14"/>
    <mergeCell ref="N14:N15"/>
    <mergeCell ref="O14:O15"/>
    <mergeCell ref="R12:R15"/>
    <mergeCell ref="L14:L15"/>
    <mergeCell ref="K12:K15"/>
    <mergeCell ref="G4:J4"/>
    <mergeCell ref="C11:K11"/>
    <mergeCell ref="A11:A15"/>
    <mergeCell ref="B11:B15"/>
    <mergeCell ref="A6:R6"/>
    <mergeCell ref="L11:R11"/>
    <mergeCell ref="L12:M13"/>
    <mergeCell ref="N12:Q12"/>
    <mergeCell ref="I13:J13"/>
    <mergeCell ref="N13:O13"/>
    <mergeCell ref="P13:Q13"/>
    <mergeCell ref="F12:J12"/>
    <mergeCell ref="F13:H13"/>
    <mergeCell ref="D12:D15"/>
    <mergeCell ref="E12:E15"/>
    <mergeCell ref="F14:F15"/>
  </mergeCells>
  <phoneticPr fontId="0" type="noConversion"/>
  <pageMargins left="0.7" right="0.7" top="0.75" bottom="0.75" header="0.3" footer="0.3"/>
  <pageSetup paperSize="9" scale="6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90" zoomScaleSheetLayoutView="90" workbookViewId="0">
      <selection activeCell="F24" sqref="F24"/>
    </sheetView>
  </sheetViews>
  <sheetFormatPr defaultRowHeight="15" x14ac:dyDescent="0.25"/>
  <cols>
    <col min="1" max="1" width="12.85546875" style="15" customWidth="1"/>
    <col min="2" max="2" width="12.140625" customWidth="1"/>
    <col min="3" max="3" width="20" customWidth="1"/>
    <col min="4" max="4" width="29.140625" customWidth="1"/>
    <col min="5" max="5" width="32.85546875" customWidth="1"/>
    <col min="6" max="6" width="13.140625" customWidth="1"/>
    <col min="7" max="7" width="11.42578125" customWidth="1"/>
    <col min="8" max="8" width="14.85546875" customWidth="1"/>
    <col min="9" max="9" width="12.42578125" customWidth="1"/>
    <col min="10" max="10" width="9.140625" customWidth="1"/>
  </cols>
  <sheetData>
    <row r="1" spans="1:10" ht="15.75" x14ac:dyDescent="0.25">
      <c r="G1" s="13" t="s">
        <v>270</v>
      </c>
      <c r="H1" s="13"/>
      <c r="I1" s="13"/>
      <c r="J1" s="13"/>
    </row>
    <row r="2" spans="1:10" ht="15.75" x14ac:dyDescent="0.25">
      <c r="E2" s="13"/>
      <c r="F2" s="11"/>
      <c r="G2" s="11"/>
      <c r="H2" s="27"/>
      <c r="I2" s="44" t="str">
        <f>'дод. 4'!R2</f>
        <v>до рішення виконавчого комітету Великокучурівської  сільської ради від  23.01.2026 № 29</v>
      </c>
      <c r="J2" s="11"/>
    </row>
    <row r="3" spans="1:10" ht="15.75" x14ac:dyDescent="0.25">
      <c r="E3" s="13"/>
      <c r="G3" s="13"/>
      <c r="H3" s="34"/>
      <c r="I3" s="44" t="str">
        <f>'дод. 4'!R3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10" ht="15.75" x14ac:dyDescent="0.25">
      <c r="F4" s="13"/>
      <c r="G4" s="13"/>
      <c r="H4" s="13"/>
      <c r="I4" s="13"/>
    </row>
    <row r="5" spans="1:10" x14ac:dyDescent="0.25">
      <c r="A5" s="353" t="s">
        <v>144</v>
      </c>
      <c r="B5" s="354"/>
      <c r="C5" s="354"/>
      <c r="D5" s="354"/>
      <c r="E5" s="354"/>
      <c r="F5" s="354"/>
      <c r="G5" s="354"/>
      <c r="H5" s="354"/>
      <c r="I5" s="354"/>
      <c r="J5" s="354"/>
    </row>
    <row r="6" spans="1:10" x14ac:dyDescent="0.25">
      <c r="A6" s="353" t="s">
        <v>237</v>
      </c>
      <c r="B6" s="354"/>
      <c r="C6" s="354"/>
      <c r="D6" s="354"/>
      <c r="E6" s="354"/>
      <c r="F6" s="354"/>
      <c r="G6" s="354"/>
      <c r="H6" s="354"/>
      <c r="I6" s="354"/>
      <c r="J6" s="354"/>
    </row>
    <row r="7" spans="1:10" ht="15" customHeight="1" x14ac:dyDescent="0.3">
      <c r="A7" s="16" t="str">
        <f>'дод 2'!A6</f>
        <v>2450200000</v>
      </c>
      <c r="B7" s="42"/>
      <c r="C7" s="42"/>
      <c r="D7" s="42"/>
      <c r="E7" s="42"/>
      <c r="F7" s="7"/>
      <c r="G7" s="8"/>
      <c r="H7" s="9"/>
    </row>
    <row r="8" spans="1:10" ht="15" customHeight="1" x14ac:dyDescent="0.3">
      <c r="A8" s="16" t="str">
        <f>'дод 2'!A7</f>
        <v>(код бюджету)</v>
      </c>
      <c r="B8" s="5"/>
      <c r="C8" s="6"/>
      <c r="D8" s="6"/>
      <c r="E8" s="5"/>
      <c r="F8" s="7"/>
      <c r="G8" s="8"/>
      <c r="H8" s="9" t="s">
        <v>16</v>
      </c>
    </row>
    <row r="9" spans="1:10" s="43" customFormat="1" ht="102" x14ac:dyDescent="0.2">
      <c r="A9" s="119" t="s">
        <v>49</v>
      </c>
      <c r="B9" s="119" t="s">
        <v>50</v>
      </c>
      <c r="C9" s="119" t="s">
        <v>51</v>
      </c>
      <c r="D9" s="120" t="s">
        <v>52</v>
      </c>
      <c r="E9" s="120" t="s">
        <v>145</v>
      </c>
      <c r="F9" s="120" t="s">
        <v>146</v>
      </c>
      <c r="G9" s="120" t="s">
        <v>147</v>
      </c>
      <c r="H9" s="120" t="s">
        <v>148</v>
      </c>
      <c r="I9" s="252" t="s">
        <v>277</v>
      </c>
      <c r="J9" s="252" t="s">
        <v>278</v>
      </c>
    </row>
    <row r="10" spans="1:10" s="43" customFormat="1" ht="12.75" x14ac:dyDescent="0.2">
      <c r="A10" s="120">
        <v>1</v>
      </c>
      <c r="B10" s="120">
        <v>2</v>
      </c>
      <c r="C10" s="120">
        <v>3</v>
      </c>
      <c r="D10" s="120">
        <v>4</v>
      </c>
      <c r="E10" s="120">
        <v>5</v>
      </c>
      <c r="F10" s="120">
        <v>6</v>
      </c>
      <c r="G10" s="120">
        <v>7</v>
      </c>
      <c r="H10" s="120">
        <v>8</v>
      </c>
      <c r="I10" s="120">
        <v>9</v>
      </c>
      <c r="J10" s="120">
        <v>10</v>
      </c>
    </row>
    <row r="11" spans="1:10" s="130" customFormat="1" ht="25.5" hidden="1" x14ac:dyDescent="0.25">
      <c r="A11" s="120" t="s">
        <v>18</v>
      </c>
      <c r="B11" s="120" t="s">
        <v>23</v>
      </c>
      <c r="C11" s="120" t="s">
        <v>2</v>
      </c>
      <c r="D11" s="124" t="s">
        <v>93</v>
      </c>
      <c r="E11" s="217" t="s">
        <v>194</v>
      </c>
      <c r="F11" s="175"/>
      <c r="G11" s="176"/>
      <c r="H11" s="176"/>
      <c r="I11" s="123"/>
      <c r="J11" s="123"/>
    </row>
    <row r="12" spans="1:10" s="200" customFormat="1" ht="25.5" hidden="1" x14ac:dyDescent="0.25">
      <c r="A12" s="215" t="s">
        <v>166</v>
      </c>
      <c r="B12" s="215" t="s">
        <v>167</v>
      </c>
      <c r="C12" s="216" t="s">
        <v>17</v>
      </c>
      <c r="D12" s="124" t="s">
        <v>93</v>
      </c>
      <c r="E12" s="217" t="s">
        <v>193</v>
      </c>
      <c r="F12" s="175"/>
      <c r="G12" s="176"/>
      <c r="H12" s="176"/>
      <c r="I12" s="123"/>
      <c r="J12" s="123"/>
    </row>
    <row r="13" spans="1:10" s="220" customFormat="1" ht="25.5" x14ac:dyDescent="0.25">
      <c r="A13" s="250" t="s">
        <v>273</v>
      </c>
      <c r="B13" s="180">
        <v>1292</v>
      </c>
      <c r="C13" s="249" t="s">
        <v>184</v>
      </c>
      <c r="D13" s="174" t="s">
        <v>118</v>
      </c>
      <c r="E13" s="251" t="s">
        <v>276</v>
      </c>
      <c r="F13" s="121"/>
      <c r="G13" s="123"/>
      <c r="H13" s="190">
        <v>-492500</v>
      </c>
      <c r="I13" s="123"/>
      <c r="J13" s="123"/>
    </row>
    <row r="14" spans="1:10" s="191" customFormat="1" ht="25.5" hidden="1" x14ac:dyDescent="0.25">
      <c r="A14" s="225" t="s">
        <v>218</v>
      </c>
      <c r="B14" s="180">
        <v>7321</v>
      </c>
      <c r="C14" s="181" t="s">
        <v>99</v>
      </c>
      <c r="D14" s="174" t="s">
        <v>118</v>
      </c>
      <c r="E14" s="226" t="s">
        <v>232</v>
      </c>
      <c r="F14" s="121"/>
      <c r="G14" s="123"/>
      <c r="H14" s="190"/>
      <c r="I14" s="123"/>
      <c r="J14" s="123"/>
    </row>
    <row r="15" spans="1:10" s="187" customFormat="1" ht="34.5" hidden="1" customHeight="1" x14ac:dyDescent="0.25">
      <c r="A15" s="228" t="s">
        <v>166</v>
      </c>
      <c r="B15" s="188">
        <v>8240</v>
      </c>
      <c r="C15" s="227" t="s">
        <v>17</v>
      </c>
      <c r="D15" s="182" t="s">
        <v>93</v>
      </c>
      <c r="E15" s="174" t="s">
        <v>238</v>
      </c>
      <c r="F15" s="120"/>
      <c r="G15" s="125"/>
      <c r="H15" s="125"/>
      <c r="I15" s="125"/>
      <c r="J15" s="125"/>
    </row>
    <row r="16" spans="1:10" s="187" customFormat="1" hidden="1" x14ac:dyDescent="0.25">
      <c r="A16" s="212" t="s">
        <v>58</v>
      </c>
      <c r="B16" s="212" t="s">
        <v>59</v>
      </c>
      <c r="C16" s="213" t="s">
        <v>5</v>
      </c>
      <c r="D16" s="189" t="s">
        <v>154</v>
      </c>
      <c r="E16" s="174" t="s">
        <v>191</v>
      </c>
      <c r="F16" s="120"/>
      <c r="G16" s="125"/>
      <c r="H16" s="125"/>
      <c r="I16" s="125"/>
      <c r="J16" s="125"/>
    </row>
    <row r="17" spans="1:10" s="130" customFormat="1" ht="31.5" hidden="1" x14ac:dyDescent="0.25">
      <c r="A17" s="177" t="s">
        <v>101</v>
      </c>
      <c r="B17" s="178"/>
      <c r="C17" s="179"/>
      <c r="D17" s="182" t="s">
        <v>93</v>
      </c>
      <c r="E17" s="122"/>
      <c r="F17" s="121"/>
      <c r="G17" s="123"/>
      <c r="H17" s="123"/>
      <c r="I17" s="123"/>
      <c r="J17" s="123"/>
    </row>
    <row r="18" spans="1:10" ht="31.5" hidden="1" x14ac:dyDescent="0.25">
      <c r="A18" s="177" t="s">
        <v>102</v>
      </c>
      <c r="B18" s="178"/>
      <c r="C18" s="179"/>
      <c r="D18" s="182" t="s">
        <v>93</v>
      </c>
      <c r="E18" s="174"/>
      <c r="F18" s="120"/>
      <c r="G18" s="125"/>
      <c r="H18" s="125"/>
      <c r="I18" s="125"/>
      <c r="J18" s="125"/>
    </row>
    <row r="19" spans="1:10" s="201" customFormat="1" ht="31.5" hidden="1" x14ac:dyDescent="0.25">
      <c r="A19" s="208" t="s">
        <v>103</v>
      </c>
      <c r="B19" s="208" t="s">
        <v>94</v>
      </c>
      <c r="C19" s="209" t="s">
        <v>4</v>
      </c>
      <c r="D19" s="182" t="s">
        <v>118</v>
      </c>
      <c r="E19" s="174" t="s">
        <v>189</v>
      </c>
      <c r="F19" s="120"/>
      <c r="G19" s="125"/>
      <c r="H19" s="125"/>
      <c r="I19" s="125"/>
      <c r="J19" s="125"/>
    </row>
    <row r="20" spans="1:10" s="130" customFormat="1" ht="31.5" hidden="1" x14ac:dyDescent="0.25">
      <c r="A20" s="212" t="s">
        <v>185</v>
      </c>
      <c r="B20" s="212" t="s">
        <v>186</v>
      </c>
      <c r="C20" s="213" t="s">
        <v>184</v>
      </c>
      <c r="D20" s="182" t="s">
        <v>118</v>
      </c>
      <c r="E20" s="211" t="s">
        <v>190</v>
      </c>
      <c r="F20" s="121"/>
      <c r="G20" s="123"/>
      <c r="H20" s="123"/>
      <c r="I20" s="125"/>
      <c r="J20" s="125"/>
    </row>
    <row r="21" spans="1:10" s="201" customFormat="1" hidden="1" x14ac:dyDescent="0.25">
      <c r="A21" s="208" t="s">
        <v>181</v>
      </c>
      <c r="B21" s="208" t="s">
        <v>176</v>
      </c>
      <c r="C21" s="209" t="s">
        <v>2</v>
      </c>
      <c r="D21" s="207" t="s">
        <v>152</v>
      </c>
      <c r="E21" s="210" t="s">
        <v>182</v>
      </c>
      <c r="F21" s="121"/>
      <c r="G21" s="123"/>
      <c r="H21" s="123">
        <v>0</v>
      </c>
      <c r="I21" s="125"/>
      <c r="J21" s="125"/>
    </row>
    <row r="22" spans="1:10" x14ac:dyDescent="0.25">
      <c r="A22" s="126" t="s">
        <v>38</v>
      </c>
      <c r="B22" s="126" t="s">
        <v>38</v>
      </c>
      <c r="C22" s="126" t="s">
        <v>38</v>
      </c>
      <c r="D22" s="126" t="s">
        <v>62</v>
      </c>
      <c r="E22" s="126" t="s">
        <v>38</v>
      </c>
      <c r="F22" s="126" t="s">
        <v>38</v>
      </c>
      <c r="G22" s="126" t="s">
        <v>38</v>
      </c>
      <c r="H22" s="127">
        <f>SUM(H11:H21)</f>
        <v>-492500</v>
      </c>
      <c r="I22" s="127" t="s">
        <v>85</v>
      </c>
      <c r="J22" s="127" t="s">
        <v>38</v>
      </c>
    </row>
    <row r="24" spans="1:10" ht="15" customHeight="1" x14ac:dyDescent="0.25">
      <c r="B24" s="128" t="s">
        <v>114</v>
      </c>
      <c r="C24" s="105"/>
      <c r="D24" s="105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2">
    <mergeCell ref="A5:J5"/>
    <mergeCell ref="A6:J6"/>
  </mergeCells>
  <phoneticPr fontId="0" type="noConversion"/>
  <pageMargins left="0.7" right="0.7" top="0.75" bottom="0.75" header="0.3" footer="0.3"/>
  <pageSetup paperSize="9" scale="78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view="pageBreakPreview" zoomScale="80" zoomScaleSheetLayoutView="80" workbookViewId="0">
      <selection activeCell="G2" sqref="G2"/>
    </sheetView>
  </sheetViews>
  <sheetFormatPr defaultRowHeight="15" x14ac:dyDescent="0.25"/>
  <cols>
    <col min="1" max="1" width="18.42578125" style="19" customWidth="1"/>
    <col min="2" max="2" width="15.85546875" style="19" customWidth="1"/>
    <col min="3" max="3" width="17.5703125" style="19" customWidth="1"/>
    <col min="4" max="4" width="50.28515625" style="19" customWidth="1"/>
    <col min="5" max="5" width="36.5703125" style="19" customWidth="1"/>
    <col min="6" max="6" width="18.28515625" style="19" customWidth="1"/>
    <col min="7" max="7" width="22.28515625" style="15" customWidth="1"/>
    <col min="8" max="8" width="21.5703125" style="15" customWidth="1"/>
    <col min="9" max="9" width="13" style="15" bestFit="1" customWidth="1"/>
    <col min="10" max="10" width="16.85546875" style="15" customWidth="1"/>
    <col min="11" max="16384" width="9.140625" style="19"/>
  </cols>
  <sheetData>
    <row r="1" spans="1:10" ht="15.75" x14ac:dyDescent="0.25">
      <c r="F1" s="20"/>
      <c r="G1" s="15" t="s">
        <v>14</v>
      </c>
      <c r="H1" s="203"/>
      <c r="I1" s="203"/>
      <c r="J1" s="203"/>
    </row>
    <row r="2" spans="1:10" ht="15.75" x14ac:dyDescent="0.25">
      <c r="E2" s="20"/>
      <c r="F2" s="218"/>
      <c r="J2" s="38" t="str">
        <f>'Дод 1'!O2</f>
        <v>до рішення виконавчого комітету Великокучурівської  сільської ради від  23.01.2026 № 29</v>
      </c>
    </row>
    <row r="3" spans="1:10" ht="15.75" x14ac:dyDescent="0.25">
      <c r="E3" s="20"/>
      <c r="F3" s="218"/>
      <c r="G3" s="203"/>
      <c r="I3" s="203"/>
      <c r="J3" s="38" t="str">
        <f>'Дод 1'!O3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10" ht="15.75" x14ac:dyDescent="0.25">
      <c r="F4" s="20"/>
      <c r="G4" s="203"/>
      <c r="H4" s="203"/>
      <c r="I4" s="203"/>
    </row>
    <row r="5" spans="1:10" x14ac:dyDescent="0.25">
      <c r="A5" s="219"/>
      <c r="C5" s="220"/>
      <c r="D5" s="220" t="s">
        <v>197</v>
      </c>
      <c r="E5" s="220"/>
      <c r="F5" s="220"/>
      <c r="G5" s="220"/>
      <c r="H5" s="220"/>
      <c r="I5" s="220"/>
      <c r="J5" s="220"/>
    </row>
    <row r="6" spans="1:10" ht="15.75" x14ac:dyDescent="0.25">
      <c r="A6" s="21"/>
      <c r="B6" s="97"/>
      <c r="C6" s="97"/>
      <c r="D6" s="97"/>
      <c r="E6" s="97"/>
      <c r="F6" s="97"/>
      <c r="G6" s="204"/>
      <c r="H6" s="205"/>
    </row>
    <row r="7" spans="1:10" x14ac:dyDescent="0.2">
      <c r="A7" s="104">
        <v>24502000000</v>
      </c>
      <c r="B7" s="103"/>
      <c r="C7" s="103"/>
      <c r="D7" s="103"/>
      <c r="E7" s="103"/>
      <c r="F7" s="103"/>
      <c r="G7" s="206"/>
      <c r="H7" s="206"/>
      <c r="I7" s="206"/>
      <c r="J7" s="206"/>
    </row>
    <row r="8" spans="1:10" x14ac:dyDescent="0.2">
      <c r="A8" s="103" t="s">
        <v>47</v>
      </c>
      <c r="B8" s="103"/>
      <c r="C8" s="103"/>
      <c r="D8" s="103"/>
      <c r="E8" s="103"/>
      <c r="F8" s="103"/>
      <c r="G8" s="206"/>
      <c r="H8" s="206"/>
      <c r="I8" s="206"/>
      <c r="J8" s="206" t="s">
        <v>6</v>
      </c>
    </row>
    <row r="9" spans="1:10" ht="15" customHeight="1" x14ac:dyDescent="0.25">
      <c r="A9" s="356" t="s">
        <v>49</v>
      </c>
      <c r="B9" s="356" t="s">
        <v>50</v>
      </c>
      <c r="C9" s="356" t="s">
        <v>51</v>
      </c>
      <c r="D9" s="355" t="s">
        <v>52</v>
      </c>
      <c r="E9" s="355" t="s">
        <v>95</v>
      </c>
      <c r="F9" s="356" t="s">
        <v>96</v>
      </c>
      <c r="G9" s="357" t="s">
        <v>33</v>
      </c>
      <c r="H9" s="355" t="s">
        <v>8</v>
      </c>
      <c r="I9" s="355" t="s">
        <v>9</v>
      </c>
      <c r="J9" s="355"/>
    </row>
    <row r="10" spans="1:10" ht="54.75" customHeight="1" x14ac:dyDescent="0.25">
      <c r="A10" s="355"/>
      <c r="B10" s="355"/>
      <c r="C10" s="355"/>
      <c r="D10" s="355"/>
      <c r="E10" s="355"/>
      <c r="F10" s="355"/>
      <c r="G10" s="357"/>
      <c r="H10" s="355"/>
      <c r="I10" s="229" t="s">
        <v>34</v>
      </c>
      <c r="J10" s="229" t="s">
        <v>35</v>
      </c>
    </row>
    <row r="11" spans="1:10" x14ac:dyDescent="0.25">
      <c r="A11" s="229">
        <v>1</v>
      </c>
      <c r="B11" s="229">
        <v>2</v>
      </c>
      <c r="C11" s="229">
        <v>3</v>
      </c>
      <c r="D11" s="229">
        <v>4</v>
      </c>
      <c r="E11" s="229">
        <v>5</v>
      </c>
      <c r="F11" s="229">
        <v>6</v>
      </c>
      <c r="G11" s="230">
        <v>7</v>
      </c>
      <c r="H11" s="229">
        <v>8</v>
      </c>
      <c r="I11" s="231">
        <v>9</v>
      </c>
      <c r="J11" s="231">
        <v>10</v>
      </c>
    </row>
    <row r="12" spans="1:10" s="222" customFormat="1" ht="15.75" hidden="1" x14ac:dyDescent="0.25">
      <c r="A12" s="232" t="s">
        <v>53</v>
      </c>
      <c r="B12" s="232" t="s">
        <v>239</v>
      </c>
      <c r="C12" s="232" t="s">
        <v>239</v>
      </c>
      <c r="D12" s="233" t="s">
        <v>93</v>
      </c>
      <c r="E12" s="233" t="s">
        <v>239</v>
      </c>
      <c r="F12" s="233" t="s">
        <v>239</v>
      </c>
      <c r="G12" s="234">
        <f>G32</f>
        <v>0</v>
      </c>
      <c r="H12" s="235">
        <f>H13</f>
        <v>0</v>
      </c>
      <c r="I12" s="235">
        <f t="shared" ref="I12:J12" si="0">I13</f>
        <v>0</v>
      </c>
      <c r="J12" s="235">
        <f t="shared" si="0"/>
        <v>0</v>
      </c>
    </row>
    <row r="13" spans="1:10" s="198" customFormat="1" hidden="1" x14ac:dyDescent="0.25">
      <c r="A13" s="232" t="s">
        <v>54</v>
      </c>
      <c r="B13" s="232" t="s">
        <v>239</v>
      </c>
      <c r="C13" s="232" t="s">
        <v>239</v>
      </c>
      <c r="D13" s="233" t="s">
        <v>93</v>
      </c>
      <c r="E13" s="233" t="s">
        <v>239</v>
      </c>
      <c r="F13" s="233" t="s">
        <v>239</v>
      </c>
      <c r="G13" s="234">
        <f>G32</f>
        <v>0</v>
      </c>
      <c r="H13" s="235">
        <f>H32</f>
        <v>0</v>
      </c>
      <c r="I13" s="235">
        <f t="shared" ref="I13:J13" si="1">I32</f>
        <v>0</v>
      </c>
      <c r="J13" s="235">
        <f t="shared" si="1"/>
        <v>0</v>
      </c>
    </row>
    <row r="14" spans="1:10" ht="51" hidden="1" x14ac:dyDescent="0.25">
      <c r="A14" s="229" t="s">
        <v>224</v>
      </c>
      <c r="B14" s="229" t="s">
        <v>221</v>
      </c>
      <c r="C14" s="229" t="s">
        <v>240</v>
      </c>
      <c r="D14" s="236" t="s">
        <v>31</v>
      </c>
      <c r="E14" s="236" t="s">
        <v>241</v>
      </c>
      <c r="F14" s="236" t="s">
        <v>242</v>
      </c>
      <c r="G14" s="237">
        <v>176000</v>
      </c>
      <c r="H14" s="238">
        <v>176000</v>
      </c>
      <c r="I14" s="238">
        <v>0</v>
      </c>
      <c r="J14" s="238">
        <v>0</v>
      </c>
    </row>
    <row r="15" spans="1:10" ht="51" hidden="1" x14ac:dyDescent="0.25">
      <c r="A15" s="229" t="s">
        <v>225</v>
      </c>
      <c r="B15" s="229" t="s">
        <v>243</v>
      </c>
      <c r="C15" s="229" t="s">
        <v>244</v>
      </c>
      <c r="D15" s="236" t="s">
        <v>29</v>
      </c>
      <c r="E15" s="236" t="s">
        <v>245</v>
      </c>
      <c r="F15" s="236" t="s">
        <v>246</v>
      </c>
      <c r="G15" s="237">
        <v>1062000</v>
      </c>
      <c r="H15" s="238">
        <v>1062000</v>
      </c>
      <c r="I15" s="238">
        <v>0</v>
      </c>
      <c r="J15" s="238">
        <v>0</v>
      </c>
    </row>
    <row r="16" spans="1:10" ht="63.75" hidden="1" x14ac:dyDescent="0.25">
      <c r="A16" s="229" t="s">
        <v>226</v>
      </c>
      <c r="B16" s="229" t="s">
        <v>247</v>
      </c>
      <c r="C16" s="229" t="s">
        <v>201</v>
      </c>
      <c r="D16" s="236" t="s">
        <v>55</v>
      </c>
      <c r="E16" s="236" t="s">
        <v>248</v>
      </c>
      <c r="F16" s="236" t="s">
        <v>249</v>
      </c>
      <c r="G16" s="237">
        <v>12000</v>
      </c>
      <c r="H16" s="238">
        <v>12000</v>
      </c>
      <c r="I16" s="238">
        <v>0</v>
      </c>
      <c r="J16" s="238">
        <v>0</v>
      </c>
    </row>
    <row r="17" spans="1:10" ht="64.5" hidden="1" thickBot="1" x14ac:dyDescent="0.3">
      <c r="A17" s="229" t="s">
        <v>199</v>
      </c>
      <c r="B17" s="229" t="s">
        <v>200</v>
      </c>
      <c r="C17" s="229" t="s">
        <v>201</v>
      </c>
      <c r="D17" s="236" t="s">
        <v>195</v>
      </c>
      <c r="E17" s="236" t="s">
        <v>248</v>
      </c>
      <c r="F17" s="236" t="s">
        <v>249</v>
      </c>
      <c r="G17" s="237">
        <v>150000</v>
      </c>
      <c r="H17" s="238">
        <v>150000</v>
      </c>
      <c r="I17" s="238">
        <v>0</v>
      </c>
      <c r="J17" s="238">
        <v>0</v>
      </c>
    </row>
    <row r="18" spans="1:10" s="29" customFormat="1" ht="64.5" hidden="1" thickBot="1" x14ac:dyDescent="0.3">
      <c r="A18" s="229" t="s">
        <v>227</v>
      </c>
      <c r="B18" s="229" t="s">
        <v>250</v>
      </c>
      <c r="C18" s="229" t="s">
        <v>201</v>
      </c>
      <c r="D18" s="236" t="s">
        <v>80</v>
      </c>
      <c r="E18" s="236" t="s">
        <v>248</v>
      </c>
      <c r="F18" s="236" t="s">
        <v>249</v>
      </c>
      <c r="G18" s="237">
        <v>20000</v>
      </c>
      <c r="H18" s="238">
        <v>20000</v>
      </c>
      <c r="I18" s="238">
        <v>0</v>
      </c>
      <c r="J18" s="238">
        <v>0</v>
      </c>
    </row>
    <row r="19" spans="1:10" s="29" customFormat="1" ht="64.5" hidden="1" thickBot="1" x14ac:dyDescent="0.3">
      <c r="A19" s="229" t="s">
        <v>228</v>
      </c>
      <c r="B19" s="229" t="s">
        <v>251</v>
      </c>
      <c r="C19" s="229" t="s">
        <v>24</v>
      </c>
      <c r="D19" s="236" t="s">
        <v>98</v>
      </c>
      <c r="E19" s="236" t="s">
        <v>248</v>
      </c>
      <c r="F19" s="236" t="s">
        <v>249</v>
      </c>
      <c r="G19" s="237">
        <v>120000</v>
      </c>
      <c r="H19" s="238">
        <v>120000</v>
      </c>
      <c r="I19" s="238">
        <v>0</v>
      </c>
      <c r="J19" s="238">
        <v>0</v>
      </c>
    </row>
    <row r="20" spans="1:10" s="29" customFormat="1" ht="64.5" hidden="1" thickBot="1" x14ac:dyDescent="0.3">
      <c r="A20" s="229" t="s">
        <v>56</v>
      </c>
      <c r="B20" s="229" t="s">
        <v>252</v>
      </c>
      <c r="C20" s="229" t="s">
        <v>3</v>
      </c>
      <c r="D20" s="236" t="s">
        <v>57</v>
      </c>
      <c r="E20" s="236" t="s">
        <v>248</v>
      </c>
      <c r="F20" s="236" t="s">
        <v>249</v>
      </c>
      <c r="G20" s="237">
        <v>2982400</v>
      </c>
      <c r="H20" s="238">
        <v>2982400</v>
      </c>
      <c r="I20" s="238">
        <v>0</v>
      </c>
      <c r="J20" s="238">
        <v>0</v>
      </c>
    </row>
    <row r="21" spans="1:10" s="29" customFormat="1" ht="63.75" hidden="1" x14ac:dyDescent="0.25">
      <c r="A21" s="229" t="s">
        <v>202</v>
      </c>
      <c r="B21" s="229" t="s">
        <v>203</v>
      </c>
      <c r="C21" s="229" t="s">
        <v>3</v>
      </c>
      <c r="D21" s="236" t="s">
        <v>27</v>
      </c>
      <c r="E21" s="236" t="s">
        <v>248</v>
      </c>
      <c r="F21" s="236" t="s">
        <v>249</v>
      </c>
      <c r="G21" s="237">
        <v>270000</v>
      </c>
      <c r="H21" s="238">
        <v>270000</v>
      </c>
      <c r="I21" s="238">
        <v>0</v>
      </c>
      <c r="J21" s="238">
        <v>0</v>
      </c>
    </row>
    <row r="22" spans="1:10" s="30" customFormat="1" ht="102" hidden="1" x14ac:dyDescent="0.25">
      <c r="A22" s="229" t="s">
        <v>202</v>
      </c>
      <c r="B22" s="229" t="s">
        <v>203</v>
      </c>
      <c r="C22" s="229" t="s">
        <v>3</v>
      </c>
      <c r="D22" s="236" t="s">
        <v>27</v>
      </c>
      <c r="E22" s="236" t="s">
        <v>253</v>
      </c>
      <c r="F22" s="236" t="s">
        <v>254</v>
      </c>
      <c r="G22" s="237">
        <v>3350000</v>
      </c>
      <c r="H22" s="238">
        <v>800000</v>
      </c>
      <c r="I22" s="238">
        <v>2550000</v>
      </c>
      <c r="J22" s="238">
        <v>2550000</v>
      </c>
    </row>
    <row r="23" spans="1:10" s="31" customFormat="1" ht="51.75" hidden="1" thickBot="1" x14ac:dyDescent="0.3">
      <c r="A23" s="229" t="s">
        <v>58</v>
      </c>
      <c r="B23" s="229" t="s">
        <v>59</v>
      </c>
      <c r="C23" s="229" t="s">
        <v>5</v>
      </c>
      <c r="D23" s="236" t="s">
        <v>60</v>
      </c>
      <c r="E23" s="236" t="s">
        <v>115</v>
      </c>
      <c r="F23" s="236" t="s">
        <v>255</v>
      </c>
      <c r="G23" s="237">
        <v>3090000</v>
      </c>
      <c r="H23" s="238">
        <v>3090000</v>
      </c>
      <c r="I23" s="238">
        <v>0</v>
      </c>
      <c r="J23" s="238">
        <v>0</v>
      </c>
    </row>
    <row r="24" spans="1:10" s="30" customFormat="1" ht="51" hidden="1" x14ac:dyDescent="0.25">
      <c r="A24" s="229" t="s">
        <v>204</v>
      </c>
      <c r="B24" s="229" t="s">
        <v>205</v>
      </c>
      <c r="C24" s="229" t="s">
        <v>5</v>
      </c>
      <c r="D24" s="236" t="s">
        <v>41</v>
      </c>
      <c r="E24" s="236" t="s">
        <v>115</v>
      </c>
      <c r="F24" s="236" t="s">
        <v>255</v>
      </c>
      <c r="G24" s="237">
        <v>3262400</v>
      </c>
      <c r="H24" s="238">
        <v>3262400</v>
      </c>
      <c r="I24" s="238">
        <v>0</v>
      </c>
      <c r="J24" s="238">
        <v>0</v>
      </c>
    </row>
    <row r="25" spans="1:10" s="30" customFormat="1" ht="76.5" hidden="1" x14ac:dyDescent="0.25">
      <c r="A25" s="229" t="s">
        <v>229</v>
      </c>
      <c r="B25" s="229" t="s">
        <v>256</v>
      </c>
      <c r="C25" s="229" t="s">
        <v>257</v>
      </c>
      <c r="D25" s="236" t="s">
        <v>32</v>
      </c>
      <c r="E25" s="236" t="s">
        <v>116</v>
      </c>
      <c r="F25" s="236" t="s">
        <v>258</v>
      </c>
      <c r="G25" s="237">
        <v>160000</v>
      </c>
      <c r="H25" s="238">
        <v>160000</v>
      </c>
      <c r="I25" s="238">
        <v>0</v>
      </c>
      <c r="J25" s="238">
        <v>0</v>
      </c>
    </row>
    <row r="26" spans="1:10" s="199" customFormat="1" ht="51" hidden="1" x14ac:dyDescent="0.25">
      <c r="A26" s="229" t="s">
        <v>171</v>
      </c>
      <c r="B26" s="229" t="s">
        <v>172</v>
      </c>
      <c r="C26" s="229" t="s">
        <v>99</v>
      </c>
      <c r="D26" s="236" t="s">
        <v>206</v>
      </c>
      <c r="E26" s="236" t="s">
        <v>196</v>
      </c>
      <c r="F26" s="236" t="s">
        <v>259</v>
      </c>
      <c r="G26" s="237">
        <v>280000</v>
      </c>
      <c r="H26" s="238">
        <v>0</v>
      </c>
      <c r="I26" s="238">
        <v>280000</v>
      </c>
      <c r="J26" s="238">
        <v>280000</v>
      </c>
    </row>
    <row r="27" spans="1:10" s="199" customFormat="1" ht="76.5" hidden="1" x14ac:dyDescent="0.25">
      <c r="A27" s="229" t="s">
        <v>230</v>
      </c>
      <c r="B27" s="229" t="s">
        <v>260</v>
      </c>
      <c r="C27" s="229" t="s">
        <v>99</v>
      </c>
      <c r="D27" s="236" t="s">
        <v>100</v>
      </c>
      <c r="E27" s="236" t="s">
        <v>116</v>
      </c>
      <c r="F27" s="236" t="s">
        <v>258</v>
      </c>
      <c r="G27" s="237">
        <v>280000</v>
      </c>
      <c r="H27" s="238">
        <v>280000</v>
      </c>
      <c r="I27" s="238">
        <v>0</v>
      </c>
      <c r="J27" s="238">
        <v>0</v>
      </c>
    </row>
    <row r="28" spans="1:10" s="199" customFormat="1" ht="51" hidden="1" x14ac:dyDescent="0.25">
      <c r="A28" s="229" t="s">
        <v>19</v>
      </c>
      <c r="B28" s="229" t="s">
        <v>26</v>
      </c>
      <c r="C28" s="229" t="s">
        <v>20</v>
      </c>
      <c r="D28" s="236" t="s">
        <v>21</v>
      </c>
      <c r="E28" s="236" t="s">
        <v>261</v>
      </c>
      <c r="F28" s="236" t="s">
        <v>262</v>
      </c>
      <c r="G28" s="237">
        <v>2404900</v>
      </c>
      <c r="H28" s="238">
        <v>2404900</v>
      </c>
      <c r="I28" s="238">
        <v>0</v>
      </c>
      <c r="J28" s="238">
        <v>0</v>
      </c>
    </row>
    <row r="29" spans="1:10" s="199" customFormat="1" ht="76.5" hidden="1" x14ac:dyDescent="0.25">
      <c r="A29" s="229" t="s">
        <v>207</v>
      </c>
      <c r="B29" s="229" t="s">
        <v>208</v>
      </c>
      <c r="C29" s="229" t="s">
        <v>22</v>
      </c>
      <c r="D29" s="236" t="s">
        <v>263</v>
      </c>
      <c r="E29" s="236" t="s">
        <v>196</v>
      </c>
      <c r="F29" s="236" t="s">
        <v>259</v>
      </c>
      <c r="G29" s="237">
        <v>40000</v>
      </c>
      <c r="H29" s="238">
        <v>0</v>
      </c>
      <c r="I29" s="238">
        <v>40000</v>
      </c>
      <c r="J29" s="238">
        <v>0</v>
      </c>
    </row>
    <row r="30" spans="1:10" s="199" customFormat="1" ht="51" hidden="1" x14ac:dyDescent="0.25">
      <c r="A30" s="229" t="s">
        <v>209</v>
      </c>
      <c r="B30" s="229" t="s">
        <v>210</v>
      </c>
      <c r="C30" s="229" t="s">
        <v>211</v>
      </c>
      <c r="D30" s="236" t="s">
        <v>180</v>
      </c>
      <c r="E30" s="236" t="s">
        <v>196</v>
      </c>
      <c r="F30" s="236" t="s">
        <v>259</v>
      </c>
      <c r="G30" s="237">
        <v>295000</v>
      </c>
      <c r="H30" s="238">
        <v>295000</v>
      </c>
      <c r="I30" s="238">
        <v>0</v>
      </c>
      <c r="J30" s="238">
        <v>0</v>
      </c>
    </row>
    <row r="31" spans="1:10" s="199" customFormat="1" ht="51" hidden="1" x14ac:dyDescent="0.25">
      <c r="A31" s="229" t="s">
        <v>231</v>
      </c>
      <c r="B31" s="229" t="s">
        <v>264</v>
      </c>
      <c r="C31" s="229" t="s">
        <v>17</v>
      </c>
      <c r="D31" s="236" t="s">
        <v>30</v>
      </c>
      <c r="E31" s="236" t="s">
        <v>196</v>
      </c>
      <c r="F31" s="236" t="s">
        <v>259</v>
      </c>
      <c r="G31" s="237">
        <v>70000</v>
      </c>
      <c r="H31" s="238">
        <v>70000</v>
      </c>
      <c r="I31" s="238">
        <v>0</v>
      </c>
      <c r="J31" s="238">
        <v>0</v>
      </c>
    </row>
    <row r="32" spans="1:10" s="221" customFormat="1" ht="51" hidden="1" x14ac:dyDescent="0.25">
      <c r="A32" s="229" t="s">
        <v>166</v>
      </c>
      <c r="B32" s="229" t="s">
        <v>167</v>
      </c>
      <c r="C32" s="229" t="s">
        <v>17</v>
      </c>
      <c r="D32" s="236" t="s">
        <v>233</v>
      </c>
      <c r="E32" s="236" t="s">
        <v>196</v>
      </c>
      <c r="F32" s="248" t="s">
        <v>272</v>
      </c>
      <c r="G32" s="237">
        <f>H32</f>
        <v>0</v>
      </c>
      <c r="H32" s="238"/>
      <c r="I32" s="238">
        <v>0</v>
      </c>
      <c r="J32" s="238">
        <v>0</v>
      </c>
    </row>
    <row r="33" spans="1:10" s="199" customFormat="1" hidden="1" x14ac:dyDescent="0.25">
      <c r="A33" s="232"/>
      <c r="B33" s="232"/>
      <c r="C33" s="232"/>
      <c r="D33" s="233"/>
      <c r="E33" s="233"/>
      <c r="F33" s="233"/>
      <c r="G33" s="234"/>
      <c r="H33" s="235"/>
      <c r="I33" s="235"/>
      <c r="J33" s="235"/>
    </row>
    <row r="34" spans="1:10" s="199" customFormat="1" hidden="1" x14ac:dyDescent="0.25">
      <c r="A34" s="232"/>
      <c r="B34" s="232"/>
      <c r="C34" s="232"/>
      <c r="D34" s="233"/>
      <c r="E34" s="233"/>
      <c r="F34" s="233"/>
      <c r="G34" s="234"/>
      <c r="H34" s="235"/>
      <c r="I34" s="235"/>
      <c r="J34" s="235"/>
    </row>
    <row r="35" spans="1:10" s="199" customFormat="1" ht="63.75" x14ac:dyDescent="0.25">
      <c r="A35" s="256" t="s">
        <v>202</v>
      </c>
      <c r="B35" s="256" t="s">
        <v>203</v>
      </c>
      <c r="C35" s="257" t="s">
        <v>3</v>
      </c>
      <c r="D35" s="258" t="s">
        <v>27</v>
      </c>
      <c r="E35" s="259" t="s">
        <v>248</v>
      </c>
      <c r="F35" s="259" t="s">
        <v>249</v>
      </c>
      <c r="G35" s="234">
        <f t="shared" ref="G35:G45" si="2">H35+I35</f>
        <v>-83010</v>
      </c>
      <c r="H35" s="238">
        <v>-83010</v>
      </c>
      <c r="I35" s="238">
        <v>0</v>
      </c>
      <c r="J35" s="238">
        <v>0</v>
      </c>
    </row>
    <row r="36" spans="1:10" s="199" customFormat="1" ht="63.75" x14ac:dyDescent="0.25">
      <c r="A36" s="256" t="s">
        <v>283</v>
      </c>
      <c r="B36" s="256" t="s">
        <v>284</v>
      </c>
      <c r="C36" s="257" t="s">
        <v>285</v>
      </c>
      <c r="D36" s="258" t="s">
        <v>286</v>
      </c>
      <c r="E36" s="259" t="s">
        <v>248</v>
      </c>
      <c r="F36" s="259" t="s">
        <v>249</v>
      </c>
      <c r="G36" s="234">
        <f t="shared" si="2"/>
        <v>83010</v>
      </c>
      <c r="H36" s="238">
        <v>83010</v>
      </c>
      <c r="I36" s="238">
        <v>0</v>
      </c>
      <c r="J36" s="238">
        <v>0</v>
      </c>
    </row>
    <row r="37" spans="1:10" ht="51" hidden="1" x14ac:dyDescent="0.25">
      <c r="A37" s="229" t="s">
        <v>212</v>
      </c>
      <c r="B37" s="229" t="s">
        <v>213</v>
      </c>
      <c r="C37" s="229" t="s">
        <v>214</v>
      </c>
      <c r="D37" s="236" t="s">
        <v>104</v>
      </c>
      <c r="E37" s="236" t="s">
        <v>265</v>
      </c>
      <c r="F37" s="236" t="s">
        <v>266</v>
      </c>
      <c r="G37" s="234">
        <f t="shared" si="2"/>
        <v>0</v>
      </c>
      <c r="H37" s="238"/>
      <c r="I37" s="238">
        <v>0</v>
      </c>
      <c r="J37" s="238">
        <v>0</v>
      </c>
    </row>
    <row r="38" spans="1:10" ht="51" hidden="1" x14ac:dyDescent="0.25">
      <c r="A38" s="229" t="s">
        <v>234</v>
      </c>
      <c r="B38" s="229" t="s">
        <v>235</v>
      </c>
      <c r="C38" s="229" t="s">
        <v>236</v>
      </c>
      <c r="D38" s="236" t="s">
        <v>175</v>
      </c>
      <c r="E38" s="236" t="s">
        <v>179</v>
      </c>
      <c r="F38" s="236" t="s">
        <v>267</v>
      </c>
      <c r="G38" s="234">
        <f t="shared" si="2"/>
        <v>0</v>
      </c>
      <c r="H38" s="238"/>
      <c r="I38" s="238">
        <v>0</v>
      </c>
      <c r="J38" s="238">
        <v>0</v>
      </c>
    </row>
    <row r="39" spans="1:10" ht="51" hidden="1" x14ac:dyDescent="0.25">
      <c r="A39" s="229" t="s">
        <v>215</v>
      </c>
      <c r="B39" s="229" t="s">
        <v>216</v>
      </c>
      <c r="C39" s="229" t="s">
        <v>217</v>
      </c>
      <c r="D39" s="236" t="s">
        <v>40</v>
      </c>
      <c r="E39" s="236" t="s">
        <v>164</v>
      </c>
      <c r="F39" s="236" t="s">
        <v>268</v>
      </c>
      <c r="G39" s="234">
        <f t="shared" si="2"/>
        <v>0</v>
      </c>
      <c r="H39" s="238"/>
      <c r="I39" s="238">
        <v>0</v>
      </c>
      <c r="J39" s="238">
        <v>0</v>
      </c>
    </row>
    <row r="40" spans="1:10" ht="51" hidden="1" x14ac:dyDescent="0.25">
      <c r="A40" s="229" t="s">
        <v>218</v>
      </c>
      <c r="B40" s="229" t="s">
        <v>172</v>
      </c>
      <c r="C40" s="229" t="s">
        <v>99</v>
      </c>
      <c r="D40" s="236" t="s">
        <v>206</v>
      </c>
      <c r="E40" s="236" t="s">
        <v>196</v>
      </c>
      <c r="F40" s="236" t="s">
        <v>259</v>
      </c>
      <c r="G40" s="234">
        <f t="shared" si="2"/>
        <v>0</v>
      </c>
      <c r="H40" s="238">
        <v>0</v>
      </c>
      <c r="I40" s="238"/>
      <c r="J40" s="238"/>
    </row>
    <row r="41" spans="1:10" ht="25.5" hidden="1" x14ac:dyDescent="0.25">
      <c r="A41" s="232" t="s">
        <v>219</v>
      </c>
      <c r="B41" s="232" t="s">
        <v>239</v>
      </c>
      <c r="C41" s="232" t="s">
        <v>239</v>
      </c>
      <c r="D41" s="233" t="s">
        <v>105</v>
      </c>
      <c r="E41" s="233" t="s">
        <v>239</v>
      </c>
      <c r="F41" s="233" t="s">
        <v>239</v>
      </c>
      <c r="G41" s="234">
        <f t="shared" si="2"/>
        <v>446000</v>
      </c>
      <c r="H41" s="235">
        <f>H42</f>
        <v>446000</v>
      </c>
      <c r="I41" s="235">
        <v>0</v>
      </c>
      <c r="J41" s="235">
        <v>0</v>
      </c>
    </row>
    <row r="42" spans="1:10" ht="25.5" hidden="1" x14ac:dyDescent="0.25">
      <c r="A42" s="232" t="s">
        <v>220</v>
      </c>
      <c r="B42" s="232" t="s">
        <v>239</v>
      </c>
      <c r="C42" s="232" t="s">
        <v>239</v>
      </c>
      <c r="D42" s="233" t="s">
        <v>105</v>
      </c>
      <c r="E42" s="233" t="s">
        <v>239</v>
      </c>
      <c r="F42" s="233" t="s">
        <v>239</v>
      </c>
      <c r="G42" s="234">
        <f t="shared" si="2"/>
        <v>446000</v>
      </c>
      <c r="H42" s="235">
        <f>H44</f>
        <v>446000</v>
      </c>
      <c r="I42" s="235">
        <v>0</v>
      </c>
      <c r="J42" s="235">
        <v>0</v>
      </c>
    </row>
    <row r="43" spans="1:10" ht="63.75" hidden="1" x14ac:dyDescent="0.25">
      <c r="A43" s="229" t="s">
        <v>81</v>
      </c>
      <c r="B43" s="229" t="s">
        <v>25</v>
      </c>
      <c r="C43" s="229" t="s">
        <v>221</v>
      </c>
      <c r="D43" s="236" t="s">
        <v>61</v>
      </c>
      <c r="E43" s="236" t="s">
        <v>248</v>
      </c>
      <c r="F43" s="236" t="s">
        <v>249</v>
      </c>
      <c r="G43" s="234">
        <f t="shared" si="2"/>
        <v>50000</v>
      </c>
      <c r="H43" s="238">
        <v>50000</v>
      </c>
      <c r="I43" s="238">
        <v>0</v>
      </c>
      <c r="J43" s="238">
        <v>0</v>
      </c>
    </row>
    <row r="44" spans="1:10" ht="51" hidden="1" x14ac:dyDescent="0.25">
      <c r="A44" s="229" t="s">
        <v>222</v>
      </c>
      <c r="B44" s="229" t="s">
        <v>223</v>
      </c>
      <c r="C44" s="229" t="s">
        <v>221</v>
      </c>
      <c r="D44" s="236" t="s">
        <v>177</v>
      </c>
      <c r="E44" s="236" t="s">
        <v>196</v>
      </c>
      <c r="F44" s="248" t="s">
        <v>272</v>
      </c>
      <c r="G44" s="234">
        <f t="shared" si="2"/>
        <v>446000</v>
      </c>
      <c r="H44" s="238">
        <v>446000</v>
      </c>
      <c r="I44" s="238">
        <v>0</v>
      </c>
      <c r="J44" s="238">
        <v>0</v>
      </c>
    </row>
    <row r="45" spans="1:10" x14ac:dyDescent="0.25">
      <c r="A45" s="239" t="s">
        <v>38</v>
      </c>
      <c r="B45" s="239" t="s">
        <v>38</v>
      </c>
      <c r="C45" s="239" t="s">
        <v>38</v>
      </c>
      <c r="D45" s="240" t="s">
        <v>62</v>
      </c>
      <c r="E45" s="240" t="s">
        <v>38</v>
      </c>
      <c r="F45" s="240" t="s">
        <v>38</v>
      </c>
      <c r="G45" s="234">
        <f t="shared" si="2"/>
        <v>0</v>
      </c>
      <c r="H45" s="234">
        <f>H35+H36</f>
        <v>0</v>
      </c>
      <c r="I45" s="234">
        <v>0</v>
      </c>
      <c r="J45" s="234">
        <v>0</v>
      </c>
    </row>
    <row r="47" spans="1:10" ht="15.75" x14ac:dyDescent="0.25">
      <c r="B47" s="128" t="s">
        <v>114</v>
      </c>
    </row>
  </sheetData>
  <mergeCells count="9">
    <mergeCell ref="H9:H10"/>
    <mergeCell ref="I9:J9"/>
    <mergeCell ref="A9:A10"/>
    <mergeCell ref="B9:B10"/>
    <mergeCell ref="C9:C10"/>
    <mergeCell ref="D9:D10"/>
    <mergeCell ref="E9:E10"/>
    <mergeCell ref="F9:F10"/>
    <mergeCell ref="G9:G10"/>
  </mergeCells>
  <pageMargins left="0.25" right="0.25" top="0.75" bottom="0.75" header="0.3" footer="0.3"/>
  <pageSetup paperSize="9" scale="61" fitToHeight="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="60" workbookViewId="0">
      <selection activeCell="A5" sqref="A5:B5"/>
    </sheetView>
  </sheetViews>
  <sheetFormatPr defaultRowHeight="12.75" x14ac:dyDescent="0.2"/>
  <cols>
    <col min="1" max="1" width="27.42578125" style="56" customWidth="1"/>
    <col min="2" max="2" width="91.5703125" style="56" customWidth="1"/>
    <col min="3" max="16384" width="9.140625" style="56"/>
  </cols>
  <sheetData>
    <row r="1" spans="1:2" s="47" customFormat="1" ht="24" customHeight="1" x14ac:dyDescent="0.3">
      <c r="A1" s="46"/>
      <c r="B1" s="57" t="s">
        <v>157</v>
      </c>
    </row>
    <row r="2" spans="1:2" s="47" customFormat="1" ht="19.5" customHeight="1" x14ac:dyDescent="0.3">
      <c r="A2" s="46"/>
      <c r="B2" s="48" t="str">
        <f>Дод.6!J2</f>
        <v>до рішення виконавчого комітету Великокучурівської  сільської ради від  23.01.2026 № 29</v>
      </c>
    </row>
    <row r="3" spans="1:2" s="47" customFormat="1" ht="18.75" x14ac:dyDescent="0.3">
      <c r="A3" s="46"/>
      <c r="B3" s="48" t="str">
        <f>Дод.6!J3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2" s="47" customFormat="1" ht="17.25" customHeight="1" x14ac:dyDescent="0.3">
      <c r="A4" s="46"/>
      <c r="B4" s="49"/>
    </row>
    <row r="5" spans="1:2" s="50" customFormat="1" ht="72.75" customHeight="1" x14ac:dyDescent="0.25">
      <c r="A5" s="358" t="s">
        <v>156</v>
      </c>
      <c r="B5" s="358"/>
    </row>
    <row r="6" spans="1:2" s="50" customFormat="1" ht="23.25" x14ac:dyDescent="0.2">
      <c r="A6" s="51"/>
      <c r="B6" s="52"/>
    </row>
    <row r="7" spans="1:2" s="53" customFormat="1" ht="26.25" customHeight="1" x14ac:dyDescent="0.25">
      <c r="A7" s="61" t="s">
        <v>7</v>
      </c>
      <c r="B7" s="62" t="s">
        <v>74</v>
      </c>
    </row>
    <row r="8" spans="1:2" s="53" customFormat="1" ht="20.25" hidden="1" x14ac:dyDescent="0.25">
      <c r="A8" s="63" t="s">
        <v>75</v>
      </c>
      <c r="B8" s="64" t="s">
        <v>76</v>
      </c>
    </row>
    <row r="9" spans="1:2" s="54" customFormat="1" ht="20.25" customHeight="1" x14ac:dyDescent="0.25">
      <c r="A9" s="61" t="s">
        <v>77</v>
      </c>
      <c r="B9" s="95" t="s">
        <v>42</v>
      </c>
    </row>
    <row r="10" spans="1:2" s="54" customFormat="1" ht="20.25" customHeight="1" x14ac:dyDescent="0.25">
      <c r="A10" s="61" t="s">
        <v>117</v>
      </c>
      <c r="B10" s="95" t="s">
        <v>118</v>
      </c>
    </row>
    <row r="11" spans="1:2" ht="20.25" x14ac:dyDescent="0.3">
      <c r="A11" s="59">
        <v>37</v>
      </c>
      <c r="B11" s="60" t="s">
        <v>83</v>
      </c>
    </row>
    <row r="14" spans="1:2" x14ac:dyDescent="0.2">
      <c r="A14" s="55" t="s">
        <v>149</v>
      </c>
    </row>
  </sheetData>
  <mergeCells count="1">
    <mergeCell ref="A5:B5"/>
  </mergeCells>
  <pageMargins left="0.7" right="0.7" top="0.75" bottom="0.75" header="0.3" footer="0.3"/>
  <pageSetup paperSize="9" scale="7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1"/>
  <sheetViews>
    <sheetView view="pageBreakPreview" zoomScale="60" workbookViewId="0">
      <selection activeCell="C4" sqref="C4"/>
    </sheetView>
  </sheetViews>
  <sheetFormatPr defaultColWidth="9.140625" defaultRowHeight="18.75" x14ac:dyDescent="0.3"/>
  <cols>
    <col min="1" max="1" width="27.42578125" style="115" customWidth="1"/>
    <col min="2" max="2" width="94.5703125" style="118" customWidth="1"/>
    <col min="3" max="3" width="7.5703125" style="56" customWidth="1"/>
    <col min="4" max="16384" width="9.140625" style="56"/>
  </cols>
  <sheetData>
    <row r="1" spans="1:3" s="47" customFormat="1" ht="24" customHeight="1" x14ac:dyDescent="0.3">
      <c r="A1" s="115"/>
      <c r="B1" s="48" t="s">
        <v>174</v>
      </c>
    </row>
    <row r="2" spans="1:3" s="47" customFormat="1" ht="19.5" customHeight="1" x14ac:dyDescent="0.3">
      <c r="A2" s="115"/>
      <c r="C2" s="48" t="str">
        <f>'дод 7'!B2</f>
        <v>до рішення виконавчого комітету Великокучурівської  сільської ради від  23.01.2026 № 29</v>
      </c>
    </row>
    <row r="3" spans="1:3" s="47" customFormat="1" x14ac:dyDescent="0.3">
      <c r="A3" s="115"/>
      <c r="C3" s="48" t="str">
        <f>'дод 7'!B3</f>
        <v>"Про внесення змін до розпису бюджету Великокучурівської сільської територіальної громади на 2026 рік та включення до нього показників міжбюджетних трансфертів"</v>
      </c>
    </row>
    <row r="4" spans="1:3" s="47" customFormat="1" ht="17.25" customHeight="1" x14ac:dyDescent="0.3">
      <c r="A4" s="115"/>
      <c r="B4" s="49"/>
      <c r="C4" s="129"/>
    </row>
    <row r="5" spans="1:3" s="50" customFormat="1" ht="72.75" customHeight="1" x14ac:dyDescent="0.25">
      <c r="A5" s="358" t="s">
        <v>155</v>
      </c>
      <c r="B5" s="358"/>
      <c r="C5" s="358"/>
    </row>
    <row r="6" spans="1:3" s="50" customFormat="1" ht="23.25" x14ac:dyDescent="0.35">
      <c r="A6" s="106"/>
      <c r="B6" s="107"/>
    </row>
    <row r="7" spans="1:3" s="53" customFormat="1" ht="20.25" x14ac:dyDescent="0.25">
      <c r="A7" s="61" t="s">
        <v>119</v>
      </c>
      <c r="B7" s="362" t="s">
        <v>74</v>
      </c>
      <c r="C7" s="362"/>
    </row>
    <row r="8" spans="1:3" s="54" customFormat="1" ht="40.5" hidden="1" customHeight="1" x14ac:dyDescent="0.25">
      <c r="A8" s="108" t="s">
        <v>120</v>
      </c>
      <c r="B8" s="363" t="s">
        <v>121</v>
      </c>
      <c r="C8" s="363"/>
    </row>
    <row r="9" spans="1:3" ht="40.5" hidden="1" customHeight="1" x14ac:dyDescent="0.3">
      <c r="A9" s="109" t="s">
        <v>122</v>
      </c>
      <c r="B9" s="359" t="s">
        <v>105</v>
      </c>
      <c r="C9" s="359"/>
    </row>
    <row r="10" spans="1:3" ht="40.5" hidden="1" customHeight="1" x14ac:dyDescent="0.3">
      <c r="A10" s="109" t="s">
        <v>123</v>
      </c>
      <c r="B10" s="359" t="s">
        <v>124</v>
      </c>
      <c r="C10" s="359"/>
    </row>
    <row r="11" spans="1:3" ht="41.25" hidden="1" customHeight="1" x14ac:dyDescent="0.3">
      <c r="A11" s="109"/>
      <c r="B11" s="359" t="s">
        <v>125</v>
      </c>
      <c r="C11" s="359"/>
    </row>
    <row r="12" spans="1:3" ht="40.5" hidden="1" customHeight="1" x14ac:dyDescent="0.3">
      <c r="A12" s="109"/>
      <c r="B12" s="359" t="s">
        <v>126</v>
      </c>
      <c r="C12" s="359"/>
    </row>
    <row r="13" spans="1:3" ht="40.5" hidden="1" customHeight="1" x14ac:dyDescent="0.3">
      <c r="A13" s="110"/>
      <c r="B13" s="359" t="s">
        <v>127</v>
      </c>
      <c r="C13" s="359"/>
    </row>
    <row r="14" spans="1:3" ht="60.75" hidden="1" customHeight="1" x14ac:dyDescent="0.3">
      <c r="A14" s="109" t="s">
        <v>143</v>
      </c>
      <c r="B14" s="359" t="s">
        <v>128</v>
      </c>
      <c r="C14" s="359"/>
    </row>
    <row r="15" spans="1:3" ht="60.75" hidden="1" customHeight="1" x14ac:dyDescent="0.3">
      <c r="A15" s="109" t="s">
        <v>129</v>
      </c>
      <c r="B15" s="359" t="s">
        <v>130</v>
      </c>
      <c r="C15" s="359"/>
    </row>
    <row r="16" spans="1:3" ht="60.75" hidden="1" customHeight="1" x14ac:dyDescent="0.3">
      <c r="A16" s="109" t="s">
        <v>131</v>
      </c>
      <c r="B16" s="359" t="s">
        <v>132</v>
      </c>
      <c r="C16" s="359"/>
    </row>
    <row r="17" spans="1:16" ht="60.75" hidden="1" customHeight="1" x14ac:dyDescent="0.3">
      <c r="A17" s="109" t="s">
        <v>133</v>
      </c>
      <c r="B17" s="359" t="s">
        <v>134</v>
      </c>
      <c r="C17" s="359"/>
    </row>
    <row r="18" spans="1:16" ht="41.25" hidden="1" customHeight="1" x14ac:dyDescent="0.3">
      <c r="A18" s="109" t="s">
        <v>135</v>
      </c>
      <c r="B18" s="359" t="s">
        <v>136</v>
      </c>
      <c r="C18" s="359"/>
    </row>
    <row r="19" spans="1:16" ht="40.5" hidden="1" customHeight="1" x14ac:dyDescent="0.3">
      <c r="A19" s="109" t="s">
        <v>137</v>
      </c>
      <c r="B19" s="359" t="s">
        <v>138</v>
      </c>
      <c r="C19" s="359"/>
    </row>
    <row r="20" spans="1:16" ht="20.25" hidden="1" x14ac:dyDescent="0.3">
      <c r="A20" s="109" t="s">
        <v>139</v>
      </c>
      <c r="B20" s="359" t="s">
        <v>140</v>
      </c>
      <c r="C20" s="359"/>
    </row>
    <row r="21" spans="1:16" ht="20.25" hidden="1" x14ac:dyDescent="0.3">
      <c r="A21" s="109" t="s">
        <v>153</v>
      </c>
      <c r="B21" s="360" t="s">
        <v>154</v>
      </c>
      <c r="C21" s="361"/>
    </row>
    <row r="22" spans="1:16" ht="42.75" hidden="1" customHeight="1" x14ac:dyDescent="0.3">
      <c r="A22" s="109" t="s">
        <v>161</v>
      </c>
      <c r="B22" s="360" t="s">
        <v>162</v>
      </c>
      <c r="C22" s="361"/>
    </row>
    <row r="23" spans="1:16" ht="39" customHeight="1" x14ac:dyDescent="0.2">
      <c r="A23" s="109" t="s">
        <v>168</v>
      </c>
      <c r="B23" s="364" t="s">
        <v>169</v>
      </c>
      <c r="C23" s="365"/>
    </row>
    <row r="24" spans="1:16" s="113" customFormat="1" ht="20.25" hidden="1" x14ac:dyDescent="0.3">
      <c r="A24" s="109" t="s">
        <v>141</v>
      </c>
      <c r="B24" s="359" t="s">
        <v>142</v>
      </c>
      <c r="C24" s="359"/>
    </row>
    <row r="25" spans="1:16" s="113" customFormat="1" ht="20.25" x14ac:dyDescent="0.3">
      <c r="A25" s="111"/>
      <c r="B25" s="112"/>
    </row>
    <row r="26" spans="1:16" customFormat="1" x14ac:dyDescent="0.3">
      <c r="A26" s="102" t="s">
        <v>150</v>
      </c>
      <c r="B26" s="118"/>
      <c r="C26" s="102"/>
      <c r="D26" s="102"/>
      <c r="E26" s="102"/>
      <c r="F26" s="102"/>
      <c r="G26" s="102"/>
      <c r="H26" s="102"/>
      <c r="I26" s="1"/>
      <c r="J26" s="1"/>
      <c r="K26" s="1"/>
      <c r="L26" s="1"/>
      <c r="M26" s="1"/>
      <c r="N26" s="1"/>
      <c r="O26" s="1"/>
      <c r="P26" s="2"/>
    </row>
    <row r="27" spans="1:16" s="113" customFormat="1" ht="20.25" x14ac:dyDescent="0.3">
      <c r="A27" s="111"/>
      <c r="B27" s="112"/>
      <c r="C27" s="114"/>
    </row>
    <row r="28" spans="1:16" s="113" customFormat="1" ht="20.25" x14ac:dyDescent="0.3">
      <c r="A28" s="111"/>
      <c r="B28" s="112"/>
    </row>
    <row r="29" spans="1:16" s="113" customFormat="1" ht="20.25" x14ac:dyDescent="0.3">
      <c r="A29" s="111"/>
      <c r="B29" s="112"/>
    </row>
    <row r="30" spans="1:16" s="113" customFormat="1" ht="20.25" x14ac:dyDescent="0.3">
      <c r="A30" s="111"/>
      <c r="B30" s="112"/>
    </row>
    <row r="31" spans="1:16" s="113" customFormat="1" ht="20.25" x14ac:dyDescent="0.3">
      <c r="A31" s="111"/>
      <c r="B31" s="112"/>
    </row>
    <row r="32" spans="1:16" s="113" customFormat="1" ht="20.25" x14ac:dyDescent="0.3">
      <c r="A32" s="111"/>
      <c r="B32" s="112"/>
    </row>
    <row r="33" spans="1:2" s="113" customFormat="1" ht="20.25" x14ac:dyDescent="0.3">
      <c r="A33" s="111"/>
      <c r="B33" s="112"/>
    </row>
    <row r="34" spans="1:2" s="113" customFormat="1" ht="20.25" x14ac:dyDescent="0.3">
      <c r="A34" s="111"/>
      <c r="B34" s="112"/>
    </row>
    <row r="35" spans="1:2" s="113" customFormat="1" ht="20.25" x14ac:dyDescent="0.3">
      <c r="A35" s="111"/>
      <c r="B35" s="112"/>
    </row>
    <row r="36" spans="1:2" s="113" customFormat="1" ht="20.25" x14ac:dyDescent="0.3">
      <c r="A36" s="111"/>
      <c r="B36" s="112"/>
    </row>
    <row r="37" spans="1:2" s="113" customFormat="1" ht="20.25" x14ac:dyDescent="0.3">
      <c r="A37" s="111"/>
      <c r="B37" s="112"/>
    </row>
    <row r="38" spans="1:2" s="113" customFormat="1" ht="20.25" x14ac:dyDescent="0.3">
      <c r="A38" s="111"/>
      <c r="B38" s="112"/>
    </row>
    <row r="39" spans="1:2" s="113" customFormat="1" ht="20.25" x14ac:dyDescent="0.3">
      <c r="A39" s="111"/>
      <c r="B39" s="112"/>
    </row>
    <row r="40" spans="1:2" s="113" customFormat="1" ht="20.25" x14ac:dyDescent="0.3">
      <c r="A40" s="111"/>
      <c r="B40" s="112"/>
    </row>
    <row r="41" spans="1:2" s="113" customFormat="1" ht="20.25" x14ac:dyDescent="0.3">
      <c r="A41" s="111"/>
      <c r="B41" s="112"/>
    </row>
    <row r="42" spans="1:2" s="113" customFormat="1" ht="20.25" x14ac:dyDescent="0.3">
      <c r="A42" s="111"/>
      <c r="B42" s="112"/>
    </row>
    <row r="43" spans="1:2" s="113" customFormat="1" ht="20.25" x14ac:dyDescent="0.3">
      <c r="A43" s="111"/>
      <c r="B43" s="112"/>
    </row>
    <row r="44" spans="1:2" s="113" customFormat="1" ht="20.25" x14ac:dyDescent="0.3">
      <c r="A44" s="111"/>
      <c r="B44" s="112"/>
    </row>
    <row r="45" spans="1:2" s="113" customFormat="1" ht="20.25" x14ac:dyDescent="0.3">
      <c r="A45" s="111"/>
      <c r="B45" s="112"/>
    </row>
    <row r="46" spans="1:2" s="113" customFormat="1" ht="20.25" x14ac:dyDescent="0.3">
      <c r="A46" s="111"/>
      <c r="B46" s="112"/>
    </row>
    <row r="47" spans="1:2" s="113" customFormat="1" ht="20.25" x14ac:dyDescent="0.3">
      <c r="A47" s="111"/>
      <c r="B47" s="112"/>
    </row>
    <row r="48" spans="1:2" s="113" customFormat="1" ht="20.25" x14ac:dyDescent="0.3">
      <c r="A48" s="111"/>
      <c r="B48" s="112"/>
    </row>
    <row r="49" spans="1:2" s="113" customFormat="1" ht="20.25" x14ac:dyDescent="0.3">
      <c r="A49" s="111"/>
      <c r="B49" s="112"/>
    </row>
    <row r="50" spans="1:2" s="113" customFormat="1" ht="20.25" x14ac:dyDescent="0.3">
      <c r="A50" s="111"/>
      <c r="B50" s="112"/>
    </row>
    <row r="51" spans="1:2" s="113" customFormat="1" ht="20.25" x14ac:dyDescent="0.3">
      <c r="A51" s="111"/>
      <c r="B51" s="112"/>
    </row>
    <row r="52" spans="1:2" s="113" customFormat="1" ht="20.25" x14ac:dyDescent="0.3">
      <c r="A52" s="111"/>
      <c r="B52" s="112"/>
    </row>
    <row r="53" spans="1:2" s="113" customFormat="1" ht="20.25" x14ac:dyDescent="0.3">
      <c r="A53" s="111"/>
      <c r="B53" s="112"/>
    </row>
    <row r="54" spans="1:2" s="113" customFormat="1" ht="20.25" x14ac:dyDescent="0.3">
      <c r="A54" s="111"/>
      <c r="B54" s="112"/>
    </row>
    <row r="55" spans="1:2" s="113" customFormat="1" ht="20.25" x14ac:dyDescent="0.3">
      <c r="A55" s="111"/>
      <c r="B55" s="112"/>
    </row>
    <row r="56" spans="1:2" s="113" customFormat="1" ht="20.25" x14ac:dyDescent="0.3">
      <c r="A56" s="111"/>
      <c r="B56" s="112"/>
    </row>
    <row r="57" spans="1:2" s="113" customFormat="1" ht="20.25" x14ac:dyDescent="0.3">
      <c r="A57" s="111"/>
      <c r="B57" s="112"/>
    </row>
    <row r="58" spans="1:2" s="113" customFormat="1" ht="20.25" x14ac:dyDescent="0.3">
      <c r="A58" s="111"/>
      <c r="B58" s="112"/>
    </row>
    <row r="59" spans="1:2" s="113" customFormat="1" ht="20.25" x14ac:dyDescent="0.3">
      <c r="A59" s="111"/>
      <c r="B59" s="112"/>
    </row>
    <row r="60" spans="1:2" s="113" customFormat="1" ht="20.25" x14ac:dyDescent="0.3">
      <c r="A60" s="111"/>
      <c r="B60" s="112"/>
    </row>
    <row r="61" spans="1:2" s="113" customFormat="1" ht="20.25" x14ac:dyDescent="0.3">
      <c r="A61" s="111"/>
      <c r="B61" s="112"/>
    </row>
    <row r="62" spans="1:2" s="113" customFormat="1" ht="20.25" x14ac:dyDescent="0.3">
      <c r="A62" s="111"/>
      <c r="B62" s="112"/>
    </row>
    <row r="63" spans="1:2" s="113" customFormat="1" ht="20.25" x14ac:dyDescent="0.3">
      <c r="A63" s="111"/>
      <c r="B63" s="112"/>
    </row>
    <row r="64" spans="1:2" s="113" customFormat="1" ht="20.25" x14ac:dyDescent="0.3">
      <c r="A64" s="111"/>
      <c r="B64" s="112"/>
    </row>
    <row r="65" spans="1:2" s="113" customFormat="1" ht="20.25" x14ac:dyDescent="0.3">
      <c r="A65" s="111"/>
      <c r="B65" s="112"/>
    </row>
    <row r="66" spans="1:2" s="113" customFormat="1" ht="20.25" x14ac:dyDescent="0.3">
      <c r="A66" s="111"/>
      <c r="B66" s="112"/>
    </row>
    <row r="67" spans="1:2" s="113" customFormat="1" ht="20.25" x14ac:dyDescent="0.3">
      <c r="A67" s="111"/>
      <c r="B67" s="112"/>
    </row>
    <row r="68" spans="1:2" s="113" customFormat="1" ht="20.25" x14ac:dyDescent="0.3">
      <c r="A68" s="111"/>
      <c r="B68" s="112"/>
    </row>
    <row r="69" spans="1:2" s="113" customFormat="1" ht="20.25" x14ac:dyDescent="0.3">
      <c r="A69" s="111"/>
      <c r="B69" s="112"/>
    </row>
    <row r="70" spans="1:2" s="113" customFormat="1" ht="20.25" x14ac:dyDescent="0.3">
      <c r="A70" s="111"/>
      <c r="B70" s="112"/>
    </row>
    <row r="71" spans="1:2" s="113" customFormat="1" ht="20.25" x14ac:dyDescent="0.3">
      <c r="A71" s="111"/>
      <c r="B71" s="112"/>
    </row>
    <row r="72" spans="1:2" s="113" customFormat="1" ht="20.25" x14ac:dyDescent="0.3">
      <c r="A72" s="111"/>
      <c r="B72" s="112"/>
    </row>
    <row r="73" spans="1:2" s="113" customFormat="1" ht="20.25" x14ac:dyDescent="0.3">
      <c r="A73" s="111"/>
      <c r="B73" s="112"/>
    </row>
    <row r="74" spans="1:2" s="113" customFormat="1" ht="20.25" x14ac:dyDescent="0.3">
      <c r="A74" s="111"/>
      <c r="B74" s="112"/>
    </row>
    <row r="75" spans="1:2" s="113" customFormat="1" ht="20.25" x14ac:dyDescent="0.3">
      <c r="A75" s="111"/>
      <c r="B75" s="112"/>
    </row>
    <row r="76" spans="1:2" s="113" customFormat="1" ht="20.25" x14ac:dyDescent="0.3">
      <c r="A76" s="111"/>
      <c r="B76" s="112"/>
    </row>
    <row r="77" spans="1:2" s="113" customFormat="1" ht="20.25" x14ac:dyDescent="0.3">
      <c r="A77" s="111"/>
      <c r="B77" s="112"/>
    </row>
    <row r="78" spans="1:2" s="113" customFormat="1" ht="20.25" x14ac:dyDescent="0.3">
      <c r="A78" s="111"/>
      <c r="B78" s="112"/>
    </row>
    <row r="79" spans="1:2" s="113" customFormat="1" ht="20.25" x14ac:dyDescent="0.3">
      <c r="A79" s="111"/>
      <c r="B79" s="112"/>
    </row>
    <row r="80" spans="1:2" s="113" customFormat="1" ht="20.25" x14ac:dyDescent="0.3">
      <c r="A80" s="111"/>
      <c r="B80" s="112"/>
    </row>
    <row r="81" spans="1:2" s="113" customFormat="1" ht="20.25" x14ac:dyDescent="0.3">
      <c r="A81" s="111"/>
      <c r="B81" s="112"/>
    </row>
    <row r="82" spans="1:2" s="113" customFormat="1" ht="20.25" x14ac:dyDescent="0.3">
      <c r="A82" s="111"/>
      <c r="B82" s="112"/>
    </row>
    <row r="83" spans="1:2" s="113" customFormat="1" ht="20.25" x14ac:dyDescent="0.3">
      <c r="A83" s="111"/>
      <c r="B83" s="112"/>
    </row>
    <row r="84" spans="1:2" s="113" customFormat="1" ht="20.25" x14ac:dyDescent="0.3">
      <c r="A84" s="111"/>
      <c r="B84" s="112"/>
    </row>
    <row r="85" spans="1:2" s="113" customFormat="1" ht="20.25" x14ac:dyDescent="0.3">
      <c r="A85" s="111"/>
      <c r="B85" s="112"/>
    </row>
    <row r="86" spans="1:2" s="113" customFormat="1" ht="20.25" x14ac:dyDescent="0.3">
      <c r="A86" s="111"/>
      <c r="B86" s="112"/>
    </row>
    <row r="87" spans="1:2" s="113" customFormat="1" ht="20.25" x14ac:dyDescent="0.3">
      <c r="A87" s="111"/>
      <c r="B87" s="112"/>
    </row>
    <row r="88" spans="1:2" s="113" customFormat="1" ht="20.25" x14ac:dyDescent="0.3">
      <c r="A88" s="111"/>
      <c r="B88" s="112"/>
    </row>
    <row r="89" spans="1:2" s="113" customFormat="1" ht="20.25" x14ac:dyDescent="0.3">
      <c r="A89" s="111"/>
      <c r="B89" s="112"/>
    </row>
    <row r="90" spans="1:2" s="113" customFormat="1" ht="20.25" x14ac:dyDescent="0.3">
      <c r="A90" s="111"/>
      <c r="B90" s="112"/>
    </row>
    <row r="91" spans="1:2" s="113" customFormat="1" ht="20.25" x14ac:dyDescent="0.3">
      <c r="A91" s="111"/>
      <c r="B91" s="112"/>
    </row>
    <row r="92" spans="1:2" s="113" customFormat="1" ht="20.25" x14ac:dyDescent="0.3">
      <c r="A92" s="111"/>
      <c r="B92" s="112"/>
    </row>
    <row r="93" spans="1:2" s="113" customFormat="1" ht="20.25" x14ac:dyDescent="0.3">
      <c r="A93" s="111"/>
      <c r="B93" s="112"/>
    </row>
    <row r="94" spans="1:2" s="113" customFormat="1" ht="20.25" x14ac:dyDescent="0.3">
      <c r="A94" s="111"/>
      <c r="B94" s="112"/>
    </row>
    <row r="95" spans="1:2" s="113" customFormat="1" ht="20.25" x14ac:dyDescent="0.3">
      <c r="A95" s="111"/>
      <c r="B95" s="112"/>
    </row>
    <row r="96" spans="1:2" s="113" customFormat="1" ht="20.25" x14ac:dyDescent="0.3">
      <c r="A96" s="111"/>
      <c r="B96" s="112"/>
    </row>
    <row r="97" spans="1:2" s="113" customFormat="1" ht="20.25" x14ac:dyDescent="0.3">
      <c r="A97" s="111"/>
      <c r="B97" s="112"/>
    </row>
    <row r="98" spans="1:2" s="113" customFormat="1" ht="20.25" x14ac:dyDescent="0.3">
      <c r="A98" s="111"/>
      <c r="B98" s="112"/>
    </row>
    <row r="99" spans="1:2" s="113" customFormat="1" ht="20.25" x14ac:dyDescent="0.3">
      <c r="A99" s="111"/>
      <c r="B99" s="112"/>
    </row>
    <row r="100" spans="1:2" s="113" customFormat="1" ht="20.25" x14ac:dyDescent="0.3">
      <c r="A100" s="111"/>
      <c r="B100" s="112"/>
    </row>
    <row r="101" spans="1:2" s="113" customFormat="1" ht="20.25" x14ac:dyDescent="0.3">
      <c r="A101" s="111"/>
      <c r="B101" s="112"/>
    </row>
    <row r="102" spans="1:2" s="113" customFormat="1" ht="20.25" x14ac:dyDescent="0.3">
      <c r="A102" s="111"/>
      <c r="B102" s="112"/>
    </row>
    <row r="103" spans="1:2" s="113" customFormat="1" ht="20.25" x14ac:dyDescent="0.3">
      <c r="A103" s="111"/>
      <c r="B103" s="112"/>
    </row>
    <row r="104" spans="1:2" s="113" customFormat="1" ht="20.25" x14ac:dyDescent="0.3">
      <c r="A104" s="111"/>
      <c r="B104" s="112"/>
    </row>
    <row r="105" spans="1:2" s="113" customFormat="1" ht="20.25" x14ac:dyDescent="0.3">
      <c r="A105" s="111"/>
      <c r="B105" s="112"/>
    </row>
    <row r="106" spans="1:2" s="113" customFormat="1" ht="20.25" x14ac:dyDescent="0.3">
      <c r="A106" s="111"/>
      <c r="B106" s="112"/>
    </row>
    <row r="107" spans="1:2" s="113" customFormat="1" ht="20.25" x14ac:dyDescent="0.3">
      <c r="A107" s="111"/>
      <c r="B107" s="112"/>
    </row>
    <row r="108" spans="1:2" s="113" customFormat="1" ht="20.25" x14ac:dyDescent="0.3">
      <c r="A108" s="111"/>
      <c r="B108" s="112"/>
    </row>
    <row r="109" spans="1:2" s="113" customFormat="1" ht="20.25" x14ac:dyDescent="0.3">
      <c r="A109" s="111"/>
      <c r="B109" s="112"/>
    </row>
    <row r="110" spans="1:2" s="113" customFormat="1" ht="20.25" x14ac:dyDescent="0.3">
      <c r="A110" s="111"/>
      <c r="B110" s="112"/>
    </row>
    <row r="111" spans="1:2" s="113" customFormat="1" ht="20.25" x14ac:dyDescent="0.3">
      <c r="A111" s="111"/>
      <c r="B111" s="112"/>
    </row>
    <row r="112" spans="1:2" s="113" customFormat="1" ht="20.25" x14ac:dyDescent="0.3">
      <c r="A112" s="111"/>
      <c r="B112" s="112"/>
    </row>
    <row r="113" spans="1:2" s="113" customFormat="1" ht="20.25" x14ac:dyDescent="0.3">
      <c r="A113" s="111"/>
      <c r="B113" s="112"/>
    </row>
    <row r="114" spans="1:2" s="113" customFormat="1" ht="20.25" x14ac:dyDescent="0.3">
      <c r="A114" s="111"/>
      <c r="B114" s="112"/>
    </row>
    <row r="115" spans="1:2" s="113" customFormat="1" ht="20.25" x14ac:dyDescent="0.3">
      <c r="A115" s="111"/>
      <c r="B115" s="112"/>
    </row>
    <row r="116" spans="1:2" s="113" customFormat="1" ht="20.25" x14ac:dyDescent="0.3">
      <c r="A116" s="111"/>
      <c r="B116" s="112"/>
    </row>
    <row r="117" spans="1:2" s="113" customFormat="1" ht="20.25" x14ac:dyDescent="0.3">
      <c r="A117" s="111"/>
      <c r="B117" s="112"/>
    </row>
    <row r="118" spans="1:2" s="113" customFormat="1" ht="20.25" x14ac:dyDescent="0.3">
      <c r="A118" s="111"/>
      <c r="B118" s="112"/>
    </row>
    <row r="119" spans="1:2" s="113" customFormat="1" ht="20.25" x14ac:dyDescent="0.3">
      <c r="A119" s="111"/>
      <c r="B119" s="112"/>
    </row>
    <row r="120" spans="1:2" s="113" customFormat="1" ht="20.25" x14ac:dyDescent="0.3">
      <c r="A120" s="111"/>
      <c r="B120" s="112"/>
    </row>
    <row r="121" spans="1:2" s="113" customFormat="1" ht="20.25" x14ac:dyDescent="0.3">
      <c r="A121" s="111"/>
      <c r="B121" s="112"/>
    </row>
    <row r="122" spans="1:2" s="113" customFormat="1" ht="20.25" x14ac:dyDescent="0.3">
      <c r="A122" s="111"/>
      <c r="B122" s="112"/>
    </row>
    <row r="123" spans="1:2" s="113" customFormat="1" ht="20.25" x14ac:dyDescent="0.3">
      <c r="A123" s="111"/>
      <c r="B123" s="112"/>
    </row>
    <row r="124" spans="1:2" s="113" customFormat="1" ht="20.25" x14ac:dyDescent="0.3">
      <c r="A124" s="111"/>
      <c r="B124" s="112"/>
    </row>
    <row r="125" spans="1:2" s="113" customFormat="1" ht="20.25" x14ac:dyDescent="0.3">
      <c r="A125" s="111"/>
      <c r="B125" s="112"/>
    </row>
    <row r="126" spans="1:2" s="113" customFormat="1" ht="20.25" x14ac:dyDescent="0.3">
      <c r="A126" s="111"/>
      <c r="B126" s="112"/>
    </row>
    <row r="127" spans="1:2" s="113" customFormat="1" ht="20.25" x14ac:dyDescent="0.3">
      <c r="A127" s="111"/>
      <c r="B127" s="112"/>
    </row>
    <row r="128" spans="1:2" s="113" customFormat="1" ht="20.25" x14ac:dyDescent="0.3">
      <c r="A128" s="111"/>
      <c r="B128" s="112"/>
    </row>
    <row r="129" spans="1:2" s="113" customFormat="1" ht="20.25" x14ac:dyDescent="0.3">
      <c r="A129" s="111"/>
      <c r="B129" s="112"/>
    </row>
    <row r="130" spans="1:2" s="113" customFormat="1" ht="20.25" x14ac:dyDescent="0.3">
      <c r="A130" s="111"/>
      <c r="B130" s="112"/>
    </row>
    <row r="131" spans="1:2" s="113" customFormat="1" ht="20.25" x14ac:dyDescent="0.3">
      <c r="A131" s="111"/>
      <c r="B131" s="112"/>
    </row>
    <row r="132" spans="1:2" s="113" customFormat="1" ht="20.25" x14ac:dyDescent="0.3">
      <c r="A132" s="111"/>
      <c r="B132" s="112"/>
    </row>
    <row r="133" spans="1:2" s="113" customFormat="1" ht="20.25" x14ac:dyDescent="0.3">
      <c r="A133" s="111"/>
      <c r="B133" s="112"/>
    </row>
    <row r="134" spans="1:2" s="113" customFormat="1" ht="20.25" x14ac:dyDescent="0.3">
      <c r="A134" s="111"/>
      <c r="B134" s="112"/>
    </row>
    <row r="135" spans="1:2" s="113" customFormat="1" ht="20.25" x14ac:dyDescent="0.3">
      <c r="A135" s="111"/>
      <c r="B135" s="112"/>
    </row>
    <row r="136" spans="1:2" s="113" customFormat="1" ht="20.25" x14ac:dyDescent="0.3">
      <c r="A136" s="111"/>
      <c r="B136" s="112"/>
    </row>
    <row r="137" spans="1:2" s="113" customFormat="1" ht="20.25" x14ac:dyDescent="0.3">
      <c r="A137" s="111"/>
      <c r="B137" s="112"/>
    </row>
    <row r="138" spans="1:2" s="113" customFormat="1" ht="20.25" x14ac:dyDescent="0.3">
      <c r="A138" s="111"/>
      <c r="B138" s="112"/>
    </row>
    <row r="139" spans="1:2" s="113" customFormat="1" ht="20.25" x14ac:dyDescent="0.3">
      <c r="A139" s="111"/>
      <c r="B139" s="112"/>
    </row>
    <row r="140" spans="1:2" s="113" customFormat="1" ht="20.25" x14ac:dyDescent="0.3">
      <c r="A140" s="111"/>
      <c r="B140" s="112"/>
    </row>
    <row r="141" spans="1:2" s="113" customFormat="1" ht="20.25" x14ac:dyDescent="0.3">
      <c r="A141" s="111"/>
      <c r="B141" s="112"/>
    </row>
    <row r="142" spans="1:2" s="113" customFormat="1" ht="20.25" x14ac:dyDescent="0.3">
      <c r="A142" s="111"/>
      <c r="B142" s="112"/>
    </row>
    <row r="143" spans="1:2" s="113" customFormat="1" ht="20.25" x14ac:dyDescent="0.3">
      <c r="A143" s="111"/>
      <c r="B143" s="112"/>
    </row>
    <row r="144" spans="1:2" s="113" customFormat="1" ht="20.25" x14ac:dyDescent="0.3">
      <c r="A144" s="111"/>
      <c r="B144" s="112"/>
    </row>
    <row r="145" spans="1:2" s="113" customFormat="1" ht="20.25" x14ac:dyDescent="0.3">
      <c r="A145" s="111"/>
      <c r="B145" s="112"/>
    </row>
    <row r="146" spans="1:2" s="113" customFormat="1" ht="20.25" x14ac:dyDescent="0.3">
      <c r="A146" s="111"/>
      <c r="B146" s="112"/>
    </row>
    <row r="147" spans="1:2" s="113" customFormat="1" ht="20.25" x14ac:dyDescent="0.3">
      <c r="A147" s="111"/>
      <c r="B147" s="112"/>
    </row>
    <row r="148" spans="1:2" s="113" customFormat="1" ht="20.25" x14ac:dyDescent="0.3">
      <c r="A148" s="111"/>
      <c r="B148" s="112"/>
    </row>
    <row r="149" spans="1:2" s="113" customFormat="1" ht="20.25" x14ac:dyDescent="0.3">
      <c r="A149" s="111"/>
      <c r="B149" s="112"/>
    </row>
    <row r="150" spans="1:2" s="113" customFormat="1" ht="20.25" x14ac:dyDescent="0.3">
      <c r="A150" s="111"/>
      <c r="B150" s="112"/>
    </row>
    <row r="151" spans="1:2" s="113" customFormat="1" ht="20.25" x14ac:dyDescent="0.3">
      <c r="A151" s="111"/>
      <c r="B151" s="112"/>
    </row>
    <row r="152" spans="1:2" s="113" customFormat="1" ht="20.25" x14ac:dyDescent="0.3">
      <c r="A152" s="111"/>
      <c r="B152" s="112"/>
    </row>
    <row r="153" spans="1:2" s="113" customFormat="1" ht="20.25" x14ac:dyDescent="0.3">
      <c r="A153" s="111"/>
      <c r="B153" s="112"/>
    </row>
    <row r="154" spans="1:2" s="113" customFormat="1" ht="20.25" x14ac:dyDescent="0.3">
      <c r="A154" s="111"/>
      <c r="B154" s="112"/>
    </row>
    <row r="155" spans="1:2" s="113" customFormat="1" ht="20.25" x14ac:dyDescent="0.3">
      <c r="A155" s="111"/>
      <c r="B155" s="112"/>
    </row>
    <row r="156" spans="1:2" s="113" customFormat="1" ht="20.25" x14ac:dyDescent="0.3">
      <c r="A156" s="111"/>
      <c r="B156" s="112"/>
    </row>
    <row r="157" spans="1:2" s="113" customFormat="1" ht="20.25" x14ac:dyDescent="0.3">
      <c r="A157" s="111"/>
      <c r="B157" s="112"/>
    </row>
    <row r="158" spans="1:2" s="113" customFormat="1" ht="20.25" x14ac:dyDescent="0.3">
      <c r="A158" s="111"/>
      <c r="B158" s="112"/>
    </row>
    <row r="159" spans="1:2" s="113" customFormat="1" ht="20.25" x14ac:dyDescent="0.3">
      <c r="A159" s="111"/>
      <c r="B159" s="112"/>
    </row>
    <row r="160" spans="1:2" s="113" customFormat="1" ht="20.25" x14ac:dyDescent="0.3">
      <c r="A160" s="111"/>
      <c r="B160" s="112"/>
    </row>
    <row r="161" spans="1:2" s="113" customFormat="1" ht="20.25" x14ac:dyDescent="0.3">
      <c r="A161" s="111"/>
      <c r="B161" s="112"/>
    </row>
    <row r="162" spans="1:2" s="113" customFormat="1" ht="20.25" x14ac:dyDescent="0.3">
      <c r="A162" s="111"/>
      <c r="B162" s="112"/>
    </row>
    <row r="163" spans="1:2" s="113" customFormat="1" ht="20.25" x14ac:dyDescent="0.3">
      <c r="A163" s="111"/>
      <c r="B163" s="112"/>
    </row>
    <row r="164" spans="1:2" s="113" customFormat="1" ht="20.25" x14ac:dyDescent="0.3">
      <c r="A164" s="111"/>
      <c r="B164" s="112"/>
    </row>
    <row r="165" spans="1:2" s="113" customFormat="1" ht="20.25" x14ac:dyDescent="0.3">
      <c r="A165" s="111"/>
      <c r="B165" s="112"/>
    </row>
    <row r="166" spans="1:2" s="113" customFormat="1" ht="20.25" x14ac:dyDescent="0.3">
      <c r="A166" s="111"/>
      <c r="B166" s="112"/>
    </row>
    <row r="167" spans="1:2" s="113" customFormat="1" ht="20.25" x14ac:dyDescent="0.3">
      <c r="A167" s="111"/>
      <c r="B167" s="112"/>
    </row>
    <row r="168" spans="1:2" s="113" customFormat="1" ht="20.25" x14ac:dyDescent="0.3">
      <c r="A168" s="111"/>
      <c r="B168" s="112"/>
    </row>
    <row r="169" spans="1:2" s="113" customFormat="1" ht="20.25" x14ac:dyDescent="0.3">
      <c r="A169" s="111"/>
      <c r="B169" s="112"/>
    </row>
    <row r="170" spans="1:2" s="113" customFormat="1" ht="20.25" x14ac:dyDescent="0.3">
      <c r="A170" s="111"/>
      <c r="B170" s="112"/>
    </row>
    <row r="171" spans="1:2" s="113" customFormat="1" ht="20.25" x14ac:dyDescent="0.3">
      <c r="A171" s="111"/>
      <c r="B171" s="112"/>
    </row>
    <row r="172" spans="1:2" s="113" customFormat="1" ht="20.25" x14ac:dyDescent="0.3">
      <c r="A172" s="111"/>
      <c r="B172" s="112"/>
    </row>
    <row r="173" spans="1:2" s="113" customFormat="1" ht="20.25" x14ac:dyDescent="0.3">
      <c r="A173" s="111"/>
      <c r="B173" s="112"/>
    </row>
    <row r="174" spans="1:2" s="113" customFormat="1" ht="20.25" x14ac:dyDescent="0.3">
      <c r="A174" s="111"/>
      <c r="B174" s="112"/>
    </row>
    <row r="175" spans="1:2" s="113" customFormat="1" ht="20.25" x14ac:dyDescent="0.3">
      <c r="A175" s="111"/>
      <c r="B175" s="112"/>
    </row>
    <row r="176" spans="1:2" s="113" customFormat="1" ht="20.25" x14ac:dyDescent="0.3">
      <c r="A176" s="111"/>
      <c r="B176" s="112"/>
    </row>
    <row r="177" spans="1:2" s="113" customFormat="1" ht="20.25" x14ac:dyDescent="0.3">
      <c r="A177" s="111"/>
      <c r="B177" s="112"/>
    </row>
    <row r="178" spans="1:2" s="113" customFormat="1" ht="20.25" x14ac:dyDescent="0.3">
      <c r="A178" s="111"/>
      <c r="B178" s="112"/>
    </row>
    <row r="179" spans="1:2" s="113" customFormat="1" ht="20.25" x14ac:dyDescent="0.3">
      <c r="A179" s="111"/>
      <c r="B179" s="112"/>
    </row>
    <row r="180" spans="1:2" s="113" customFormat="1" ht="20.25" x14ac:dyDescent="0.3">
      <c r="A180" s="111"/>
      <c r="B180" s="114"/>
    </row>
    <row r="181" spans="1:2" s="113" customFormat="1" ht="20.25" x14ac:dyDescent="0.3">
      <c r="A181" s="111"/>
      <c r="B181" s="114"/>
    </row>
    <row r="182" spans="1:2" s="113" customFormat="1" ht="20.25" x14ac:dyDescent="0.3">
      <c r="A182" s="111"/>
      <c r="B182" s="114"/>
    </row>
    <row r="183" spans="1:2" s="113" customFormat="1" ht="20.25" x14ac:dyDescent="0.3">
      <c r="A183" s="111"/>
      <c r="B183" s="114"/>
    </row>
    <row r="184" spans="1:2" s="113" customFormat="1" ht="20.25" x14ac:dyDescent="0.3">
      <c r="A184" s="111"/>
      <c r="B184" s="114"/>
    </row>
    <row r="185" spans="1:2" s="113" customFormat="1" ht="20.25" x14ac:dyDescent="0.3">
      <c r="A185" s="111"/>
      <c r="B185" s="114"/>
    </row>
    <row r="186" spans="1:2" s="113" customFormat="1" ht="20.25" x14ac:dyDescent="0.3">
      <c r="A186" s="111"/>
      <c r="B186" s="114"/>
    </row>
    <row r="187" spans="1:2" s="113" customFormat="1" ht="20.25" x14ac:dyDescent="0.3">
      <c r="A187" s="111"/>
      <c r="B187" s="114"/>
    </row>
    <row r="188" spans="1:2" s="113" customFormat="1" ht="20.25" x14ac:dyDescent="0.3">
      <c r="A188" s="111"/>
      <c r="B188" s="114"/>
    </row>
    <row r="189" spans="1:2" s="113" customFormat="1" ht="20.25" x14ac:dyDescent="0.3">
      <c r="A189" s="111"/>
      <c r="B189" s="114"/>
    </row>
    <row r="190" spans="1:2" s="113" customFormat="1" ht="20.25" x14ac:dyDescent="0.3">
      <c r="A190" s="111"/>
      <c r="B190" s="114"/>
    </row>
    <row r="191" spans="1:2" s="113" customFormat="1" ht="20.25" x14ac:dyDescent="0.3">
      <c r="A191" s="111"/>
      <c r="B191" s="114"/>
    </row>
    <row r="192" spans="1:2" s="113" customFormat="1" ht="20.25" x14ac:dyDescent="0.3">
      <c r="A192" s="111"/>
      <c r="B192" s="114"/>
    </row>
    <row r="193" spans="1:2" s="113" customFormat="1" ht="20.25" x14ac:dyDescent="0.3">
      <c r="A193" s="111"/>
      <c r="B193" s="114"/>
    </row>
    <row r="194" spans="1:2" s="113" customFormat="1" ht="20.25" x14ac:dyDescent="0.3">
      <c r="A194" s="111"/>
      <c r="B194" s="114"/>
    </row>
    <row r="195" spans="1:2" s="113" customFormat="1" ht="20.25" x14ac:dyDescent="0.3">
      <c r="A195" s="111"/>
      <c r="B195" s="114"/>
    </row>
    <row r="196" spans="1:2" s="113" customFormat="1" ht="20.25" x14ac:dyDescent="0.3">
      <c r="A196" s="111"/>
      <c r="B196" s="114"/>
    </row>
    <row r="197" spans="1:2" s="113" customFormat="1" ht="20.25" x14ac:dyDescent="0.3">
      <c r="A197" s="111"/>
      <c r="B197" s="114"/>
    </row>
    <row r="198" spans="1:2" s="113" customFormat="1" ht="20.25" x14ac:dyDescent="0.3">
      <c r="A198" s="111"/>
      <c r="B198" s="114"/>
    </row>
    <row r="199" spans="1:2" s="113" customFormat="1" ht="20.25" x14ac:dyDescent="0.3">
      <c r="A199" s="111"/>
      <c r="B199" s="114"/>
    </row>
    <row r="200" spans="1:2" s="113" customFormat="1" ht="20.25" x14ac:dyDescent="0.3">
      <c r="A200" s="111"/>
      <c r="B200" s="114"/>
    </row>
    <row r="201" spans="1:2" s="113" customFormat="1" ht="20.25" x14ac:dyDescent="0.3">
      <c r="A201" s="111"/>
      <c r="B201" s="114"/>
    </row>
    <row r="202" spans="1:2" s="113" customFormat="1" ht="20.25" x14ac:dyDescent="0.3">
      <c r="A202" s="111"/>
      <c r="B202" s="114"/>
    </row>
    <row r="203" spans="1:2" s="113" customFormat="1" ht="20.25" x14ac:dyDescent="0.3">
      <c r="A203" s="111"/>
      <c r="B203" s="114"/>
    </row>
    <row r="204" spans="1:2" s="113" customFormat="1" ht="20.25" x14ac:dyDescent="0.3">
      <c r="A204" s="111"/>
      <c r="B204" s="114"/>
    </row>
    <row r="205" spans="1:2" s="113" customFormat="1" ht="20.25" x14ac:dyDescent="0.3">
      <c r="A205" s="111"/>
      <c r="B205" s="114"/>
    </row>
    <row r="206" spans="1:2" s="113" customFormat="1" ht="20.25" x14ac:dyDescent="0.3">
      <c r="A206" s="111"/>
      <c r="B206" s="114"/>
    </row>
    <row r="207" spans="1:2" s="113" customFormat="1" ht="20.25" x14ac:dyDescent="0.3">
      <c r="A207" s="111"/>
      <c r="B207" s="114"/>
    </row>
    <row r="208" spans="1:2" s="113" customFormat="1" ht="20.25" x14ac:dyDescent="0.3">
      <c r="A208" s="111"/>
      <c r="B208" s="114"/>
    </row>
    <row r="209" spans="1:2" s="113" customFormat="1" ht="20.25" x14ac:dyDescent="0.3">
      <c r="A209" s="111"/>
      <c r="B209" s="114"/>
    </row>
    <row r="210" spans="1:2" s="113" customFormat="1" ht="20.25" x14ac:dyDescent="0.3">
      <c r="A210" s="111"/>
      <c r="B210" s="114"/>
    </row>
    <row r="211" spans="1:2" s="113" customFormat="1" ht="20.25" x14ac:dyDescent="0.3">
      <c r="A211" s="111"/>
      <c r="B211" s="114"/>
    </row>
    <row r="212" spans="1:2" s="113" customFormat="1" ht="20.25" x14ac:dyDescent="0.3">
      <c r="A212" s="111"/>
      <c r="B212" s="114"/>
    </row>
    <row r="213" spans="1:2" s="113" customFormat="1" ht="20.25" x14ac:dyDescent="0.3">
      <c r="A213" s="111"/>
      <c r="B213" s="114"/>
    </row>
    <row r="214" spans="1:2" s="113" customFormat="1" ht="20.25" x14ac:dyDescent="0.3">
      <c r="A214" s="111"/>
      <c r="B214" s="114"/>
    </row>
    <row r="215" spans="1:2" s="113" customFormat="1" ht="20.25" x14ac:dyDescent="0.3">
      <c r="A215" s="111"/>
      <c r="B215" s="114"/>
    </row>
    <row r="216" spans="1:2" s="113" customFormat="1" ht="20.25" x14ac:dyDescent="0.3">
      <c r="A216" s="111"/>
      <c r="B216" s="114"/>
    </row>
    <row r="217" spans="1:2" s="113" customFormat="1" ht="20.25" x14ac:dyDescent="0.3">
      <c r="A217" s="111"/>
      <c r="B217" s="114"/>
    </row>
    <row r="218" spans="1:2" s="113" customFormat="1" ht="20.25" x14ac:dyDescent="0.3">
      <c r="A218" s="111"/>
      <c r="B218" s="114"/>
    </row>
    <row r="219" spans="1:2" s="113" customFormat="1" ht="20.25" x14ac:dyDescent="0.3">
      <c r="A219" s="111"/>
      <c r="B219" s="114"/>
    </row>
    <row r="220" spans="1:2" s="113" customFormat="1" ht="20.25" x14ac:dyDescent="0.3">
      <c r="A220" s="111"/>
      <c r="B220" s="114"/>
    </row>
    <row r="221" spans="1:2" s="113" customFormat="1" ht="20.25" x14ac:dyDescent="0.3">
      <c r="A221" s="111"/>
      <c r="B221" s="114"/>
    </row>
    <row r="222" spans="1:2" s="113" customFormat="1" ht="20.25" x14ac:dyDescent="0.3">
      <c r="A222" s="111"/>
      <c r="B222" s="114"/>
    </row>
    <row r="223" spans="1:2" s="113" customFormat="1" ht="20.25" x14ac:dyDescent="0.3">
      <c r="A223" s="111"/>
      <c r="B223" s="114"/>
    </row>
    <row r="224" spans="1:2" s="113" customFormat="1" ht="20.25" x14ac:dyDescent="0.3">
      <c r="A224" s="111"/>
      <c r="B224" s="114"/>
    </row>
    <row r="225" spans="1:2" s="113" customFormat="1" ht="20.25" x14ac:dyDescent="0.3">
      <c r="A225" s="111"/>
      <c r="B225" s="114"/>
    </row>
    <row r="226" spans="1:2" s="113" customFormat="1" ht="20.25" x14ac:dyDescent="0.3">
      <c r="A226" s="111"/>
      <c r="B226" s="114"/>
    </row>
    <row r="227" spans="1:2" s="113" customFormat="1" ht="20.25" x14ac:dyDescent="0.3">
      <c r="A227" s="111"/>
      <c r="B227" s="114"/>
    </row>
    <row r="228" spans="1:2" s="113" customFormat="1" ht="20.25" x14ac:dyDescent="0.3">
      <c r="A228" s="111"/>
      <c r="B228" s="114"/>
    </row>
    <row r="229" spans="1:2" ht="20.25" x14ac:dyDescent="0.3">
      <c r="A229" s="116"/>
      <c r="B229" s="117"/>
    </row>
    <row r="230" spans="1:2" ht="20.25" x14ac:dyDescent="0.3">
      <c r="A230" s="116"/>
      <c r="B230" s="117"/>
    </row>
    <row r="231" spans="1:2" ht="20.25" x14ac:dyDescent="0.3">
      <c r="A231" s="116"/>
      <c r="B231" s="117"/>
    </row>
    <row r="232" spans="1:2" ht="20.25" x14ac:dyDescent="0.3">
      <c r="A232" s="116"/>
      <c r="B232" s="117"/>
    </row>
    <row r="233" spans="1:2" ht="20.25" x14ac:dyDescent="0.3">
      <c r="A233" s="116"/>
      <c r="B233" s="117"/>
    </row>
    <row r="234" spans="1:2" ht="20.25" x14ac:dyDescent="0.3">
      <c r="A234" s="116"/>
      <c r="B234" s="117"/>
    </row>
    <row r="235" spans="1:2" ht="20.25" x14ac:dyDescent="0.3">
      <c r="A235" s="116"/>
      <c r="B235" s="117"/>
    </row>
    <row r="236" spans="1:2" ht="20.25" x14ac:dyDescent="0.3">
      <c r="A236" s="116"/>
      <c r="B236" s="117"/>
    </row>
    <row r="237" spans="1:2" ht="20.25" x14ac:dyDescent="0.3">
      <c r="A237" s="116"/>
      <c r="B237" s="117"/>
    </row>
    <row r="238" spans="1:2" ht="20.25" x14ac:dyDescent="0.3">
      <c r="A238" s="116"/>
      <c r="B238" s="117"/>
    </row>
    <row r="239" spans="1:2" ht="20.25" x14ac:dyDescent="0.3">
      <c r="A239" s="116"/>
      <c r="B239" s="117"/>
    </row>
    <row r="240" spans="1:2" ht="20.25" x14ac:dyDescent="0.3">
      <c r="A240" s="116"/>
      <c r="B240" s="117"/>
    </row>
    <row r="241" spans="1:2" ht="20.25" x14ac:dyDescent="0.3">
      <c r="A241" s="116"/>
      <c r="B241" s="117"/>
    </row>
    <row r="242" spans="1:2" ht="20.25" x14ac:dyDescent="0.3">
      <c r="A242" s="116"/>
      <c r="B242" s="117"/>
    </row>
    <row r="243" spans="1:2" ht="20.25" x14ac:dyDescent="0.3">
      <c r="A243" s="116"/>
      <c r="B243" s="117"/>
    </row>
    <row r="244" spans="1:2" ht="20.25" x14ac:dyDescent="0.3">
      <c r="A244" s="116"/>
      <c r="B244" s="117"/>
    </row>
    <row r="245" spans="1:2" ht="20.25" x14ac:dyDescent="0.3">
      <c r="A245" s="116"/>
      <c r="B245" s="117"/>
    </row>
    <row r="246" spans="1:2" ht="20.25" x14ac:dyDescent="0.3">
      <c r="A246" s="116"/>
      <c r="B246" s="117"/>
    </row>
    <row r="247" spans="1:2" ht="20.25" x14ac:dyDescent="0.3">
      <c r="A247" s="116"/>
      <c r="B247" s="117"/>
    </row>
    <row r="248" spans="1:2" ht="20.25" x14ac:dyDescent="0.3">
      <c r="A248" s="116"/>
      <c r="B248" s="117"/>
    </row>
    <row r="249" spans="1:2" ht="20.25" x14ac:dyDescent="0.3">
      <c r="A249" s="116"/>
      <c r="B249" s="117"/>
    </row>
    <row r="250" spans="1:2" ht="20.25" x14ac:dyDescent="0.3">
      <c r="A250" s="116"/>
      <c r="B250" s="117"/>
    </row>
    <row r="251" spans="1:2" ht="20.25" x14ac:dyDescent="0.3">
      <c r="A251" s="116"/>
      <c r="B251" s="117"/>
    </row>
    <row r="252" spans="1:2" ht="20.25" x14ac:dyDescent="0.3">
      <c r="A252" s="116"/>
      <c r="B252" s="117"/>
    </row>
    <row r="253" spans="1:2" ht="20.25" x14ac:dyDescent="0.3">
      <c r="A253" s="116"/>
      <c r="B253" s="117"/>
    </row>
    <row r="254" spans="1:2" ht="20.25" x14ac:dyDescent="0.3">
      <c r="A254" s="116"/>
      <c r="B254" s="117"/>
    </row>
    <row r="255" spans="1:2" ht="20.25" x14ac:dyDescent="0.3">
      <c r="A255" s="116"/>
      <c r="B255" s="117"/>
    </row>
    <row r="256" spans="1:2" ht="20.25" x14ac:dyDescent="0.3">
      <c r="A256" s="116"/>
    </row>
    <row r="257" spans="1:1" ht="20.25" x14ac:dyDescent="0.3">
      <c r="A257" s="116"/>
    </row>
    <row r="258" spans="1:1" ht="20.25" x14ac:dyDescent="0.3">
      <c r="A258" s="116"/>
    </row>
    <row r="259" spans="1:1" ht="20.25" x14ac:dyDescent="0.3">
      <c r="A259" s="116"/>
    </row>
    <row r="260" spans="1:1" ht="20.25" x14ac:dyDescent="0.3">
      <c r="A260" s="116"/>
    </row>
    <row r="261" spans="1:1" ht="20.25" x14ac:dyDescent="0.3">
      <c r="A261" s="116"/>
    </row>
    <row r="262" spans="1:1" ht="20.25" x14ac:dyDescent="0.3">
      <c r="A262" s="116"/>
    </row>
    <row r="263" spans="1:1" ht="20.25" x14ac:dyDescent="0.3">
      <c r="A263" s="116"/>
    </row>
    <row r="264" spans="1:1" ht="20.25" x14ac:dyDescent="0.3">
      <c r="A264" s="116"/>
    </row>
    <row r="265" spans="1:1" ht="20.25" x14ac:dyDescent="0.3">
      <c r="A265" s="116"/>
    </row>
    <row r="266" spans="1:1" ht="20.25" x14ac:dyDescent="0.3">
      <c r="A266" s="116"/>
    </row>
    <row r="267" spans="1:1" ht="20.25" x14ac:dyDescent="0.3">
      <c r="A267" s="116"/>
    </row>
    <row r="268" spans="1:1" ht="20.25" x14ac:dyDescent="0.3">
      <c r="A268" s="116"/>
    </row>
    <row r="269" spans="1:1" ht="20.25" x14ac:dyDescent="0.3">
      <c r="A269" s="116"/>
    </row>
    <row r="270" spans="1:1" ht="20.25" x14ac:dyDescent="0.3">
      <c r="A270" s="116"/>
    </row>
    <row r="271" spans="1:1" ht="20.25" x14ac:dyDescent="0.3">
      <c r="A271" s="116"/>
    </row>
    <row r="272" spans="1:1" ht="20.25" x14ac:dyDescent="0.3">
      <c r="A272" s="116"/>
    </row>
    <row r="273" spans="1:1" ht="20.25" x14ac:dyDescent="0.3">
      <c r="A273" s="116"/>
    </row>
    <row r="274" spans="1:1" ht="20.25" x14ac:dyDescent="0.3">
      <c r="A274" s="116"/>
    </row>
    <row r="275" spans="1:1" ht="20.25" x14ac:dyDescent="0.3">
      <c r="A275" s="116"/>
    </row>
    <row r="276" spans="1:1" ht="20.25" x14ac:dyDescent="0.3">
      <c r="A276" s="116"/>
    </row>
    <row r="277" spans="1:1" ht="20.25" x14ac:dyDescent="0.3">
      <c r="A277" s="116"/>
    </row>
    <row r="278" spans="1:1" ht="20.25" x14ac:dyDescent="0.3">
      <c r="A278" s="116"/>
    </row>
    <row r="279" spans="1:1" ht="20.25" x14ac:dyDescent="0.3">
      <c r="A279" s="116"/>
    </row>
    <row r="280" spans="1:1" ht="20.25" x14ac:dyDescent="0.3">
      <c r="A280" s="116"/>
    </row>
    <row r="281" spans="1:1" ht="20.25" x14ac:dyDescent="0.3">
      <c r="A281" s="116"/>
    </row>
  </sheetData>
  <autoFilter ref="A7:C22">
    <filterColumn colId="1" showButton="0"/>
  </autoFilter>
  <mergeCells count="19">
    <mergeCell ref="B24:C24"/>
    <mergeCell ref="B18:C18"/>
    <mergeCell ref="B19:C19"/>
    <mergeCell ref="B20:C20"/>
    <mergeCell ref="B22:C22"/>
    <mergeCell ref="B23:C23"/>
    <mergeCell ref="B17:C17"/>
    <mergeCell ref="B21:C21"/>
    <mergeCell ref="B11:C11"/>
    <mergeCell ref="A5:C5"/>
    <mergeCell ref="B7:C7"/>
    <mergeCell ref="B8:C8"/>
    <mergeCell ref="B9:C9"/>
    <mergeCell ref="B10:C10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scale="6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9</vt:i4>
      </vt:variant>
    </vt:vector>
  </HeadingPairs>
  <TitlesOfParts>
    <vt:vector size="18" baseType="lpstr">
      <vt:lpstr>Дод 1</vt:lpstr>
      <vt:lpstr>дод 2</vt:lpstr>
      <vt:lpstr>дод3</vt:lpstr>
      <vt:lpstr>дод 4</vt:lpstr>
      <vt:lpstr>дод. 4</vt:lpstr>
      <vt:lpstr>дод.5</vt:lpstr>
      <vt:lpstr>Дод.6</vt:lpstr>
      <vt:lpstr>дод 7</vt:lpstr>
      <vt:lpstr>дод 8</vt:lpstr>
      <vt:lpstr>дод3!Заголовки_для_друку</vt:lpstr>
      <vt:lpstr>'Дод 1'!Область_друку</vt:lpstr>
      <vt:lpstr>'дод 2'!Область_друку</vt:lpstr>
      <vt:lpstr>'дод 4'!Область_друку</vt:lpstr>
      <vt:lpstr>'дод 8'!Область_друку</vt:lpstr>
      <vt:lpstr>'дод. 4'!Область_друку</vt:lpstr>
      <vt:lpstr>дод.5!Область_друку</vt:lpstr>
      <vt:lpstr>Дод.6!Область_друку</vt:lpstr>
      <vt:lpstr>дод3!Область_друку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220-1</dc:creator>
  <cp:lastModifiedBy>Ірина OR. Красовська</cp:lastModifiedBy>
  <cp:lastPrinted>2026-02-08T12:10:56Z</cp:lastPrinted>
  <dcterms:created xsi:type="dcterms:W3CDTF">2015-12-25T07:46:49Z</dcterms:created>
  <dcterms:modified xsi:type="dcterms:W3CDTF">2026-02-08T12:11:12Z</dcterms:modified>
</cp:coreProperties>
</file>